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RENDICONTO 2021\"/>
    </mc:Choice>
  </mc:AlternateContent>
  <bookViews>
    <workbookView xWindow="0" yWindow="45" windowWidth="19155" windowHeight="11835"/>
  </bookViews>
  <sheets>
    <sheet name="Esportazione dati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  <c r="C19" i="1"/>
  <c r="O9" i="1"/>
  <c r="N9" i="1"/>
  <c r="M9" i="1"/>
  <c r="L9" i="1"/>
  <c r="K9" i="1"/>
  <c r="J9" i="1"/>
  <c r="I9" i="1"/>
  <c r="H9" i="1"/>
  <c r="G9" i="1"/>
  <c r="F9" i="1"/>
  <c r="E9" i="1"/>
  <c r="D9" i="1"/>
  <c r="C9" i="1"/>
  <c r="I19" i="2" l="1"/>
  <c r="I20" i="2" s="1"/>
  <c r="I18" i="2"/>
  <c r="I17" i="2"/>
  <c r="I8" i="2"/>
  <c r="I7" i="2"/>
  <c r="I6" i="2"/>
  <c r="H20" i="2"/>
  <c r="H11" i="2"/>
  <c r="E20" i="2"/>
  <c r="E11" i="2"/>
  <c r="G20" i="2"/>
  <c r="G11" i="2"/>
  <c r="F20" i="2"/>
  <c r="F11" i="2"/>
  <c r="D20" i="2"/>
  <c r="D11" i="2"/>
  <c r="C20" i="2"/>
  <c r="C11" i="2"/>
  <c r="I11" i="2" l="1"/>
</calcChain>
</file>

<file path=xl/sharedStrings.xml><?xml version="1.0" encoding="utf-8"?>
<sst xmlns="http://schemas.openxmlformats.org/spreadsheetml/2006/main" count="73" uniqueCount="40">
  <si>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</si>
  <si>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</si>
  <si>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</si>
  <si>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</si>
  <si>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</si>
  <si>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</si>
  <si>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</si>
  <si>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</si>
  <si>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</si>
  <si>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</si>
  <si>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</si>
  <si>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</si>
  <si>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</si>
  <si>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</si>
  <si>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</si>
  <si>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</si>
  <si>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</si>
  <si>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</si>
  <si>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</si>
  <si>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</si>
  <si>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</si>
  <si>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</si>
  <si>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</si>
  <si>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</si>
  <si>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</si>
  <si>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</si>
  <si>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</si>
  <si>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</si>
  <si>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</si>
  <si>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</si>
  <si>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</si>
  <si>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</si>
  <si>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</si>
  <si>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</si>
  <si>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</si>
  <si>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</si>
  <si>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</si>
  <si>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</si>
  <si>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</si>
  <si>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CONTO CONSUNTIVO ESERCIZIO 2021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</si>
</sst>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justify" wrapText="1"/>
    </xf>
    <xf numFmtId="0" fontId="0" fillId="0" borderId="0" xfId="0"/>
    <xf numFmtId="0" fontId="0" fillId="0" borderId="0" xfId="0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/>
    <xf numFmtId="1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justify" wrapText="1"/>
    </xf>
    <xf numFmtId="4" fontId="1" fillId="0" borderId="3" xfId="0" applyNumberFormat="1" applyFont="1" applyBorder="1"/>
    <xf numFmtId="49" fontId="1" fillId="0" borderId="4" xfId="0" applyNumberFormat="1" applyFont="1" applyBorder="1" applyAlignment="1">
      <alignment horizontal="justify" wrapText="1"/>
    </xf>
    <xf numFmtId="4" fontId="1" fillId="0" borderId="4" xfId="0" applyNumberFormat="1" applyFont="1" applyBorder="1"/>
    <xf numFmtId="0" fontId="4" fillId="0" borderId="0" xfId="0" applyFont="1"/>
    <xf numFmtId="4" fontId="0" fillId="0" borderId="0" xfId="0" applyNumberFormat="1"/>
    <xf numFmtId="0" fontId="0" fillId="0" borderId="0" xfId="0"/>
    <xf numFmtId="0" fontId="2" fillId="1" borderId="1" xfId="0" applyFont="1" applyFill="1" applyBorder="1" applyAlignment="1">
      <alignment horizontal="center"/>
    </xf>
    <xf numFmtId="0" fontId="2" fillId="1" borderId="2" xfId="0" applyFont="1" applyFill="1" applyBorder="1" applyAlignment="1">
      <alignment horizontal="center"/>
    </xf>
    <xf numFmtId="0" fontId="2" fillId="1" borderId="1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2" fillId="1" borderId="1" xfId="0" applyFont="1" applyFill="1" applyBorder="1" applyAlignment="1">
      <alignment horizontal="center"/>
    </xf>
    <xf numFmtId="0" fontId="2" fillId="1" borderId="2" xfId="0" applyFont="1" applyFill="1" applyBorder="1" applyAlignment="1">
      <alignment horizontal="center"/>
    </xf>
    <xf numFmtId="0" fontId="2" fillId="1" borderId="1" xfId="0" applyFont="1" applyFill="1" applyBorder="1" applyAlignment="1">
      <alignment horizontal="justify" wrapText="1"/>
    </xf>
    <xf numFmtId="1" fontId="0" fillId="0" borderId="0" xfId="0" applyNumberFormat="1" applyAlignment="1">
      <alignment horizontal="right"/>
    </xf>
    <xf numFmtId="4" fontId="0" fillId="0" borderId="0" xfId="0" applyNumberFormat="1"/>
    <xf numFmtId="49" fontId="0" fillId="0" borderId="0" xfId="0" applyNumberFormat="1" applyAlignment="1">
      <alignment horizontal="justify" wrapText="1"/>
    </xf>
    <xf numFmtId="1" fontId="0" fillId="0" borderId="0" xfId="0" applyNumberFormat="1" applyAlignment="1">
      <alignment horizontal="right"/>
    </xf>
    <xf numFmtId="4" fontId="0" fillId="0" borderId="0" xfId="0" applyNumberFormat="1"/>
    <xf numFmtId="49" fontId="0" fillId="0" borderId="0" xfId="0" applyNumberFormat="1" applyAlignment="1">
      <alignment horizontal="justify" wrapText="1"/>
    </xf>
    <xf numFmtId="0" fontId="2" fillId="0" borderId="2" xfId="0" applyFont="1" applyFill="1" applyBorder="1" applyAlignment="1">
      <alignment horizontal="justify" wrapText="1"/>
    </xf>
    <xf numFmtId="1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justify" wrapText="1"/>
    </xf>
    <xf numFmtId="4" fontId="0" fillId="0" borderId="2" xfId="0" applyNumberFormat="1" applyBorder="1"/>
    <xf numFmtId="4" fontId="0" fillId="0" borderId="2" xfId="0" applyNumberFormat="1" applyBorder="1" applyAlignment="1"/>
    <xf numFmtId="1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justify" wrapText="1"/>
    </xf>
    <xf numFmtId="4" fontId="1" fillId="0" borderId="2" xfId="0" applyNumberFormat="1" applyFont="1" applyBorder="1"/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1207154.17</c:v>
                </c:pt>
                <c:pt idx="1">
                  <c:v>669520.18999999994</c:v>
                </c:pt>
                <c:pt idx="2">
                  <c:v>470953.98</c:v>
                </c:pt>
                <c:pt idx="3">
                  <c:v>6333158.5999999996</c:v>
                </c:pt>
                <c:pt idx="4">
                  <c:v>4836472.08</c:v>
                </c:pt>
                <c:pt idx="5">
                  <c:v>1496686.52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9-4F7A-A694-469399AED88B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1364187.96</c:v>
                </c:pt>
                <c:pt idx="1">
                  <c:v>1095013.26</c:v>
                </c:pt>
                <c:pt idx="2">
                  <c:v>35500</c:v>
                </c:pt>
                <c:pt idx="3">
                  <c:v>1475508.11</c:v>
                </c:pt>
                <c:pt idx="4">
                  <c:v>641449.56999999995</c:v>
                </c:pt>
                <c:pt idx="5">
                  <c:v>834058.54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9-4F7A-A694-469399AED88B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IN CONTO CAPITALE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366</c:v>
                </c:pt>
                <c:pt idx="4">
                  <c:v>0</c:v>
                </c:pt>
                <c:pt idx="5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9-4F7A-A694-469399AE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Foglio2!$B$17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Foglio2!$C$17:$H$17</c:f>
              <c:numCache>
                <c:formatCode>#,##0.00</c:formatCode>
                <c:ptCount val="6"/>
                <c:pt idx="0">
                  <c:v>580479.18000000005</c:v>
                </c:pt>
                <c:pt idx="1">
                  <c:v>374005.82</c:v>
                </c:pt>
                <c:pt idx="2">
                  <c:v>111178.92</c:v>
                </c:pt>
                <c:pt idx="3">
                  <c:v>6597293.21</c:v>
                </c:pt>
                <c:pt idx="4">
                  <c:v>5979999.8200000003</c:v>
                </c:pt>
                <c:pt idx="5">
                  <c:v>617293.39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915-98B6-1CC048E7BF2A}"/>
            </c:ext>
          </c:extLst>
        </c:ser>
        <c:ser>
          <c:idx val="1"/>
          <c:order val="1"/>
          <c:tx>
            <c:strRef>
              <c:f>Foglio2!$B$18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49432.800000000003</c:v>
                </c:pt>
                <c:pt idx="1">
                  <c:v>49432.800000000003</c:v>
                </c:pt>
                <c:pt idx="2">
                  <c:v>0</c:v>
                </c:pt>
                <c:pt idx="3">
                  <c:v>39312.82</c:v>
                </c:pt>
                <c:pt idx="4">
                  <c:v>31579.57</c:v>
                </c:pt>
                <c:pt idx="5">
                  <c:v>7733.25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D-4915-98B6-1CC048E7BF2A}"/>
            </c:ext>
          </c:extLst>
        </c:ser>
        <c:ser>
          <c:idx val="2"/>
          <c:order val="2"/>
          <c:tx>
            <c:strRef>
              <c:f>Foglio2!$B$19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1155</c:v>
                </c:pt>
                <c:pt idx="1">
                  <c:v>1155</c:v>
                </c:pt>
                <c:pt idx="2">
                  <c:v>0</c:v>
                </c:pt>
                <c:pt idx="3">
                  <c:v>1652085.01</c:v>
                </c:pt>
                <c:pt idx="4">
                  <c:v>1650709.01</c:v>
                </c:pt>
                <c:pt idx="5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D-4915-98B6-1CC048E7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22</xdr:row>
      <xdr:rowOff>9524</xdr:rowOff>
    </xdr:from>
    <xdr:to>
      <xdr:col>13</xdr:col>
      <xdr:colOff>495299</xdr:colOff>
      <xdr:row>50</xdr:row>
      <xdr:rowOff>76199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22</xdr:row>
      <xdr:rowOff>0</xdr:rowOff>
    </xdr:from>
    <xdr:to>
      <xdr:col>6</xdr:col>
      <xdr:colOff>476250</xdr:colOff>
      <xdr:row>50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120" zoomScaleNormal="120" workbookViewId="0">
      <selection activeCell="N16" sqref="N16:N18"/>
    </sheetView>
  </sheetViews>
  <sheetFormatPr defaultRowHeight="11.25" x14ac:dyDescent="0.2"/>
  <cols>
    <col min="1" max="1" width="7.1640625" bestFit="1" customWidth="1"/>
    <col min="2" max="2" width="35.5" style="1" bestFit="1" customWidth="1"/>
    <col min="3" max="3" width="11.6640625" bestFit="1" customWidth="1"/>
    <col min="4" max="4" width="14.33203125" bestFit="1" customWidth="1"/>
    <col min="5" max="5" width="15.5" bestFit="1" customWidth="1"/>
    <col min="6" max="8" width="11.6640625" bestFit="1" customWidth="1"/>
    <col min="9" max="9" width="13.5" customWidth="1"/>
    <col min="10" max="10" width="11.6640625" bestFit="1" customWidth="1"/>
    <col min="11" max="11" width="23.83203125" bestFit="1" customWidth="1"/>
    <col min="12" max="12" width="23.6640625" bestFit="1" customWidth="1"/>
    <col min="13" max="14" width="15.1640625" bestFit="1" customWidth="1"/>
    <col min="15" max="15" width="14.1640625" bestFit="1" customWidth="1"/>
  </cols>
  <sheetData>
    <row r="1" spans="1:15" s="2" customFormat="1" ht="18.75" x14ac:dyDescent="0.3">
      <c r="B1" s="3"/>
      <c r="F1" s="11" t="s">
        <v>39</v>
      </c>
    </row>
    <row r="2" spans="1:15" ht="15.75" x14ac:dyDescent="0.25">
      <c r="A2" s="5" t="s">
        <v>20</v>
      </c>
    </row>
    <row r="3" spans="1:15" x14ac:dyDescent="0.2">
      <c r="A3" s="14" t="s">
        <v>0</v>
      </c>
      <c r="B3" s="16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5" t="s">
        <v>14</v>
      </c>
    </row>
    <row r="4" spans="1:15" x14ac:dyDescent="0.2">
      <c r="A4" s="21">
        <v>2</v>
      </c>
      <c r="B4" s="23" t="s">
        <v>15</v>
      </c>
      <c r="C4" s="22">
        <v>1207154.17</v>
      </c>
      <c r="D4" s="22">
        <v>6029055.9800000004</v>
      </c>
      <c r="E4" s="22">
        <v>7236210.1500000004</v>
      </c>
      <c r="F4" s="22">
        <v>669520.18999999994</v>
      </c>
      <c r="G4" s="22">
        <v>4836472.08</v>
      </c>
      <c r="H4" s="22">
        <v>5505992.2699999996</v>
      </c>
      <c r="I4" s="22">
        <v>-66680</v>
      </c>
      <c r="J4" s="22">
        <v>6333158.5999999996</v>
      </c>
      <c r="K4" s="22">
        <v>-1730217.88</v>
      </c>
      <c r="L4" s="22">
        <v>304102.62</v>
      </c>
      <c r="M4" s="22">
        <v>470953.98</v>
      </c>
      <c r="N4" s="22">
        <v>1496686.52</v>
      </c>
      <c r="O4" s="22">
        <v>1967640.5</v>
      </c>
    </row>
    <row r="5" spans="1:15" s="13" customFormat="1" x14ac:dyDescent="0.2">
      <c r="A5" s="21">
        <v>3</v>
      </c>
      <c r="B5" s="23" t="s">
        <v>16</v>
      </c>
      <c r="C5" s="22">
        <v>1364187.96</v>
      </c>
      <c r="D5" s="22">
        <v>1606201.3</v>
      </c>
      <c r="E5" s="22">
        <v>2970389.26</v>
      </c>
      <c r="F5" s="22">
        <v>1095013.26</v>
      </c>
      <c r="G5" s="22">
        <v>641449.56999999995</v>
      </c>
      <c r="H5" s="22">
        <v>1736462.83</v>
      </c>
      <c r="I5" s="22">
        <v>-233674.7</v>
      </c>
      <c r="J5" s="22">
        <v>1475508.11</v>
      </c>
      <c r="K5" s="22">
        <v>-1233926.43</v>
      </c>
      <c r="L5" s="22">
        <v>-130693.19</v>
      </c>
      <c r="M5" s="22">
        <v>35500</v>
      </c>
      <c r="N5" s="22">
        <v>834058.54</v>
      </c>
      <c r="O5" s="22">
        <v>869558.54</v>
      </c>
    </row>
    <row r="6" spans="1:15" s="13" customFormat="1" x14ac:dyDescent="0.2">
      <c r="A6" s="21">
        <v>4</v>
      </c>
      <c r="B6" s="23" t="s">
        <v>17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366</v>
      </c>
      <c r="K6" s="22">
        <v>0</v>
      </c>
      <c r="L6" s="22">
        <v>366</v>
      </c>
      <c r="M6" s="22">
        <v>0</v>
      </c>
      <c r="N6" s="22">
        <v>366</v>
      </c>
      <c r="O6" s="22">
        <v>366</v>
      </c>
    </row>
    <row r="7" spans="1:15" s="13" customFormat="1" x14ac:dyDescent="0.2">
      <c r="A7" s="21">
        <v>6</v>
      </c>
      <c r="B7" s="23" t="s">
        <v>18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</row>
    <row r="8" spans="1:15" s="13" customFormat="1" x14ac:dyDescent="0.2">
      <c r="A8" s="21">
        <v>9</v>
      </c>
      <c r="B8" s="23" t="s">
        <v>19</v>
      </c>
      <c r="C8" s="22">
        <v>0</v>
      </c>
      <c r="D8" s="22">
        <v>2060000</v>
      </c>
      <c r="E8" s="22">
        <v>2060000</v>
      </c>
      <c r="F8" s="22">
        <v>0</v>
      </c>
      <c r="G8" s="22">
        <v>1652085.01</v>
      </c>
      <c r="H8" s="22">
        <v>1652085.01</v>
      </c>
      <c r="I8" s="22">
        <v>0</v>
      </c>
      <c r="J8" s="22">
        <v>1652085.01</v>
      </c>
      <c r="K8" s="22">
        <v>-407914.99</v>
      </c>
      <c r="L8" s="22">
        <v>-407914.99</v>
      </c>
      <c r="M8" s="22">
        <v>0</v>
      </c>
      <c r="N8" s="22">
        <v>0</v>
      </c>
      <c r="O8" s="22">
        <v>0</v>
      </c>
    </row>
    <row r="9" spans="1:15" s="13" customFormat="1" x14ac:dyDescent="0.2">
      <c r="A9" s="6"/>
      <c r="B9" s="7" t="s">
        <v>38</v>
      </c>
      <c r="C9" s="8">
        <f>SUM(C4:C8)</f>
        <v>2571342.13</v>
      </c>
      <c r="D9" s="8">
        <f>SUM(D4:D8)</f>
        <v>9695257.2800000012</v>
      </c>
      <c r="E9" s="8">
        <f t="shared" ref="E9:O9" si="0">SUM(E4:E8)</f>
        <v>12266599.41</v>
      </c>
      <c r="F9" s="8">
        <f t="shared" si="0"/>
        <v>1764533.45</v>
      </c>
      <c r="G9" s="8">
        <f t="shared" si="0"/>
        <v>7130006.6600000001</v>
      </c>
      <c r="H9" s="8">
        <f t="shared" si="0"/>
        <v>8894540.1099999994</v>
      </c>
      <c r="I9" s="8">
        <f t="shared" si="0"/>
        <v>-300354.7</v>
      </c>
      <c r="J9" s="8">
        <f t="shared" si="0"/>
        <v>9461117.7200000007</v>
      </c>
      <c r="K9" s="8">
        <f t="shared" si="0"/>
        <v>-3372059.3</v>
      </c>
      <c r="L9" s="8">
        <f t="shared" si="0"/>
        <v>-234139.56</v>
      </c>
      <c r="M9" s="8">
        <f t="shared" si="0"/>
        <v>506453.98</v>
      </c>
      <c r="N9" s="8">
        <f t="shared" si="0"/>
        <v>2331111.06</v>
      </c>
      <c r="O9" s="8">
        <f t="shared" si="0"/>
        <v>2837565.04</v>
      </c>
    </row>
    <row r="10" spans="1:15" s="13" customFormat="1" x14ac:dyDescent="0.2">
      <c r="B10" s="17"/>
    </row>
    <row r="11" spans="1:15" s="13" customFormat="1" x14ac:dyDescent="0.2">
      <c r="B11" s="17"/>
    </row>
    <row r="12" spans="1:15" s="13" customFormat="1" x14ac:dyDescent="0.2">
      <c r="B12" s="17"/>
    </row>
    <row r="13" spans="1:15" s="13" customFormat="1" x14ac:dyDescent="0.2">
      <c r="B13" s="17"/>
    </row>
    <row r="14" spans="1:15" ht="15.75" x14ac:dyDescent="0.25">
      <c r="A14" s="5" t="s">
        <v>21</v>
      </c>
    </row>
    <row r="15" spans="1:15" x14ac:dyDescent="0.2">
      <c r="A15" s="18" t="s">
        <v>0</v>
      </c>
      <c r="B15" s="20" t="s">
        <v>1</v>
      </c>
      <c r="C15" s="18" t="s">
        <v>22</v>
      </c>
      <c r="D15" s="18" t="s">
        <v>23</v>
      </c>
      <c r="E15" s="18" t="s">
        <v>24</v>
      </c>
      <c r="F15" s="18" t="s">
        <v>25</v>
      </c>
      <c r="G15" s="18" t="s">
        <v>26</v>
      </c>
      <c r="H15" s="18" t="s">
        <v>27</v>
      </c>
      <c r="I15" s="18" t="s">
        <v>28</v>
      </c>
      <c r="J15" s="18" t="s">
        <v>29</v>
      </c>
      <c r="K15" s="18" t="s">
        <v>30</v>
      </c>
      <c r="L15" s="18" t="s">
        <v>31</v>
      </c>
      <c r="M15" s="18" t="s">
        <v>32</v>
      </c>
      <c r="N15" s="18" t="s">
        <v>33</v>
      </c>
      <c r="O15" s="19" t="s">
        <v>34</v>
      </c>
    </row>
    <row r="16" spans="1:15" x14ac:dyDescent="0.2">
      <c r="A16" s="24">
        <v>1</v>
      </c>
      <c r="B16" s="26" t="s">
        <v>35</v>
      </c>
      <c r="C16" s="25">
        <v>580479.18000000005</v>
      </c>
      <c r="D16" s="25">
        <v>8904181.3300000001</v>
      </c>
      <c r="E16" s="25">
        <v>9484660.5099999998</v>
      </c>
      <c r="F16" s="25">
        <v>374005.82</v>
      </c>
      <c r="G16" s="25">
        <v>5979999.8200000003</v>
      </c>
      <c r="H16" s="25">
        <v>6354005.6399999997</v>
      </c>
      <c r="I16" s="25">
        <v>95294.44</v>
      </c>
      <c r="J16" s="25">
        <v>6597293.21</v>
      </c>
      <c r="K16" s="25">
        <v>514000</v>
      </c>
      <c r="L16" s="25">
        <v>1792888.12</v>
      </c>
      <c r="M16" s="25">
        <v>111178.92</v>
      </c>
      <c r="N16" s="25">
        <v>617293.39</v>
      </c>
      <c r="O16" s="25">
        <v>728472.31</v>
      </c>
    </row>
    <row r="17" spans="1:15" x14ac:dyDescent="0.2">
      <c r="A17" s="24">
        <v>2</v>
      </c>
      <c r="B17" s="26" t="s">
        <v>36</v>
      </c>
      <c r="C17" s="25">
        <v>49432.800000000003</v>
      </c>
      <c r="D17" s="25">
        <v>196000</v>
      </c>
      <c r="E17" s="25">
        <v>245432.8</v>
      </c>
      <c r="F17" s="25">
        <v>49432.800000000003</v>
      </c>
      <c r="G17" s="25">
        <v>31579.57</v>
      </c>
      <c r="H17" s="25">
        <v>81012.37</v>
      </c>
      <c r="I17" s="25">
        <v>0</v>
      </c>
      <c r="J17" s="25">
        <v>39312.82</v>
      </c>
      <c r="K17" s="25">
        <v>0</v>
      </c>
      <c r="L17" s="25">
        <v>156687.18</v>
      </c>
      <c r="M17" s="25">
        <v>0</v>
      </c>
      <c r="N17" s="25">
        <v>7733.25</v>
      </c>
      <c r="O17" s="25">
        <v>7733.25</v>
      </c>
    </row>
    <row r="18" spans="1:15" x14ac:dyDescent="0.2">
      <c r="A18" s="24">
        <v>7</v>
      </c>
      <c r="B18" s="26" t="s">
        <v>37</v>
      </c>
      <c r="C18" s="25">
        <v>1155</v>
      </c>
      <c r="D18" s="25">
        <v>2060000</v>
      </c>
      <c r="E18" s="25">
        <v>2061155</v>
      </c>
      <c r="F18" s="25">
        <v>1155</v>
      </c>
      <c r="G18" s="25">
        <v>1650709.01</v>
      </c>
      <c r="H18" s="25">
        <v>1651864.01</v>
      </c>
      <c r="I18" s="25">
        <v>0</v>
      </c>
      <c r="J18" s="25">
        <v>1652085.01</v>
      </c>
      <c r="K18" s="25">
        <v>0</v>
      </c>
      <c r="L18" s="25">
        <v>407914.99</v>
      </c>
      <c r="M18" s="25">
        <v>0</v>
      </c>
      <c r="N18" s="25">
        <v>1376</v>
      </c>
      <c r="O18" s="25">
        <v>1376</v>
      </c>
    </row>
    <row r="19" spans="1:15" x14ac:dyDescent="0.2">
      <c r="B19" s="9" t="s">
        <v>38</v>
      </c>
      <c r="C19" s="10">
        <f>SUM(C16:C18)</f>
        <v>631066.9800000001</v>
      </c>
      <c r="D19" s="10">
        <f t="shared" ref="D19:O19" si="1">SUM(D16:D18)</f>
        <v>11160181.33</v>
      </c>
      <c r="E19" s="10">
        <f t="shared" si="1"/>
        <v>11791248.310000001</v>
      </c>
      <c r="F19" s="10">
        <f t="shared" si="1"/>
        <v>424593.62</v>
      </c>
      <c r="G19" s="10">
        <f t="shared" si="1"/>
        <v>7662288.4000000004</v>
      </c>
      <c r="H19" s="10">
        <f t="shared" si="1"/>
        <v>8086882.0199999996</v>
      </c>
      <c r="I19" s="10">
        <f t="shared" si="1"/>
        <v>95294.44</v>
      </c>
      <c r="J19" s="10">
        <f t="shared" si="1"/>
        <v>8288691.04</v>
      </c>
      <c r="K19" s="10">
        <f t="shared" si="1"/>
        <v>514000</v>
      </c>
      <c r="L19" s="10">
        <f t="shared" si="1"/>
        <v>2357490.29</v>
      </c>
      <c r="M19" s="10">
        <f t="shared" si="1"/>
        <v>111178.92</v>
      </c>
      <c r="N19" s="10">
        <f t="shared" si="1"/>
        <v>626402.64</v>
      </c>
      <c r="O19" s="10">
        <f t="shared" si="1"/>
        <v>737581.56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2"/>
  <sheetViews>
    <sheetView workbookViewId="0">
      <selection activeCell="B13" sqref="B13"/>
    </sheetView>
  </sheetViews>
  <sheetFormatPr defaultRowHeight="11.25" x14ac:dyDescent="0.2"/>
  <cols>
    <col min="1" max="1" width="7.1640625" style="2" bestFit="1" customWidth="1"/>
    <col min="2" max="2" width="35.5" style="3" bestFit="1" customWidth="1"/>
    <col min="3" max="3" width="14.33203125" style="2" customWidth="1"/>
    <col min="4" max="5" width="15.6640625" style="2" customWidth="1"/>
    <col min="6" max="6" width="17.1640625" style="2" customWidth="1"/>
    <col min="7" max="8" width="14.83203125" style="2" customWidth="1"/>
    <col min="9" max="9" width="18.5" style="2" customWidth="1"/>
    <col min="10" max="10" width="11.6640625" style="2" bestFit="1" customWidth="1"/>
    <col min="11" max="11" width="10" style="2" bestFit="1" customWidth="1"/>
    <col min="12" max="12" width="11.6640625" style="2" bestFit="1" customWidth="1"/>
    <col min="13" max="13" width="23.83203125" style="2" bestFit="1" customWidth="1"/>
    <col min="14" max="14" width="23.6640625" style="2" bestFit="1" customWidth="1"/>
    <col min="15" max="16" width="15.1640625" style="2" bestFit="1" customWidth="1"/>
    <col min="17" max="17" width="14.1640625" style="2" bestFit="1" customWidth="1"/>
    <col min="18" max="16384" width="9.33203125" style="2"/>
  </cols>
  <sheetData>
    <row r="3" spans="1:9" ht="15.75" x14ac:dyDescent="0.25">
      <c r="A3" s="5" t="s">
        <v>20</v>
      </c>
    </row>
    <row r="5" spans="1:9" x14ac:dyDescent="0.2">
      <c r="A5" s="4" t="s">
        <v>0</v>
      </c>
      <c r="B5" s="27" t="s">
        <v>1</v>
      </c>
      <c r="C5" s="4" t="s">
        <v>2</v>
      </c>
      <c r="D5" s="4" t="s">
        <v>5</v>
      </c>
      <c r="E5" s="4" t="s">
        <v>12</v>
      </c>
      <c r="F5" s="4" t="s">
        <v>9</v>
      </c>
      <c r="G5" s="4" t="s">
        <v>6</v>
      </c>
      <c r="H5" s="4" t="s">
        <v>13</v>
      </c>
      <c r="I5" s="4" t="s">
        <v>14</v>
      </c>
    </row>
    <row r="6" spans="1:9" x14ac:dyDescent="0.2">
      <c r="A6" s="28">
        <v>2</v>
      </c>
      <c r="B6" s="29" t="s">
        <v>15</v>
      </c>
      <c r="C6" s="30">
        <v>1207154.17</v>
      </c>
      <c r="D6" s="30">
        <v>669520.18999999994</v>
      </c>
      <c r="E6" s="30">
        <v>470953.98</v>
      </c>
      <c r="F6" s="30">
        <v>6333158.5999999996</v>
      </c>
      <c r="G6" s="30">
        <v>4836472.08</v>
      </c>
      <c r="H6" s="30">
        <v>1496686.52</v>
      </c>
      <c r="I6" s="31">
        <f>E6+H6</f>
        <v>1967640.5</v>
      </c>
    </row>
    <row r="7" spans="1:9" x14ac:dyDescent="0.2">
      <c r="A7" s="28">
        <v>3</v>
      </c>
      <c r="B7" s="29" t="s">
        <v>16</v>
      </c>
      <c r="C7" s="30">
        <v>1364187.96</v>
      </c>
      <c r="D7" s="30">
        <v>1095013.26</v>
      </c>
      <c r="E7" s="30">
        <v>35500</v>
      </c>
      <c r="F7" s="30">
        <v>1475508.11</v>
      </c>
      <c r="G7" s="30">
        <v>641449.56999999995</v>
      </c>
      <c r="H7" s="30">
        <v>834058.54</v>
      </c>
      <c r="I7" s="31">
        <f>E7+H7</f>
        <v>869558.54</v>
      </c>
    </row>
    <row r="8" spans="1:9" x14ac:dyDescent="0.2">
      <c r="A8" s="28">
        <v>4</v>
      </c>
      <c r="B8" s="29" t="s">
        <v>17</v>
      </c>
      <c r="C8" s="30">
        <v>0</v>
      </c>
      <c r="D8" s="30">
        <v>0</v>
      </c>
      <c r="E8" s="30">
        <v>0</v>
      </c>
      <c r="F8" s="30">
        <v>366</v>
      </c>
      <c r="G8" s="30">
        <v>0</v>
      </c>
      <c r="H8" s="30">
        <v>366</v>
      </c>
      <c r="I8" s="31">
        <f>E8+H8</f>
        <v>366</v>
      </c>
    </row>
    <row r="9" spans="1:9" x14ac:dyDescent="0.2">
      <c r="A9" s="28">
        <v>6</v>
      </c>
      <c r="B9" s="29" t="s">
        <v>18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</row>
    <row r="10" spans="1:9" x14ac:dyDescent="0.2">
      <c r="A10" s="28">
        <v>9</v>
      </c>
      <c r="B10" s="29" t="s">
        <v>19</v>
      </c>
      <c r="C10" s="30">
        <v>0</v>
      </c>
      <c r="D10" s="30">
        <v>0</v>
      </c>
      <c r="E10" s="30">
        <v>0</v>
      </c>
      <c r="F10" s="30">
        <v>1652085.01</v>
      </c>
      <c r="G10" s="30">
        <v>1652085.01</v>
      </c>
      <c r="H10" s="30">
        <v>0</v>
      </c>
      <c r="I10" s="30">
        <v>0</v>
      </c>
    </row>
    <row r="11" spans="1:9" x14ac:dyDescent="0.2">
      <c r="A11" s="32"/>
      <c r="B11" s="33" t="s">
        <v>38</v>
      </c>
      <c r="C11" s="34">
        <f t="shared" ref="C11:I11" si="0">SUM(C6:C10)</f>
        <v>2571342.13</v>
      </c>
      <c r="D11" s="34">
        <f t="shared" si="0"/>
        <v>1764533.45</v>
      </c>
      <c r="E11" s="34">
        <f t="shared" si="0"/>
        <v>506453.98</v>
      </c>
      <c r="F11" s="34">
        <f t="shared" si="0"/>
        <v>9461117.7200000007</v>
      </c>
      <c r="G11" s="34">
        <f t="shared" si="0"/>
        <v>7130006.6600000001</v>
      </c>
      <c r="H11" s="34">
        <f t="shared" si="0"/>
        <v>2331111.06</v>
      </c>
      <c r="I11" s="34">
        <f t="shared" si="0"/>
        <v>2837565.04</v>
      </c>
    </row>
    <row r="14" spans="1:9" ht="15.75" x14ac:dyDescent="0.25">
      <c r="A14" s="5" t="s">
        <v>21</v>
      </c>
    </row>
    <row r="16" spans="1:9" x14ac:dyDescent="0.2">
      <c r="A16" s="4" t="s">
        <v>0</v>
      </c>
      <c r="B16" s="27" t="s">
        <v>1</v>
      </c>
      <c r="C16" s="4" t="s">
        <v>22</v>
      </c>
      <c r="D16" s="4" t="s">
        <v>25</v>
      </c>
      <c r="E16" s="4" t="s">
        <v>32</v>
      </c>
      <c r="F16" s="4" t="s">
        <v>29</v>
      </c>
      <c r="G16" s="4" t="s">
        <v>26</v>
      </c>
      <c r="H16" s="4" t="s">
        <v>33</v>
      </c>
      <c r="I16" s="4" t="s">
        <v>34</v>
      </c>
    </row>
    <row r="17" spans="1:9" x14ac:dyDescent="0.2">
      <c r="A17" s="28">
        <v>1</v>
      </c>
      <c r="B17" s="29" t="s">
        <v>35</v>
      </c>
      <c r="C17" s="30">
        <v>580479.18000000005</v>
      </c>
      <c r="D17" s="30">
        <v>374005.82</v>
      </c>
      <c r="E17" s="30">
        <v>111178.92</v>
      </c>
      <c r="F17" s="30">
        <v>6597293.21</v>
      </c>
      <c r="G17" s="30">
        <v>5979999.8200000003</v>
      </c>
      <c r="H17" s="30">
        <v>617293.39</v>
      </c>
      <c r="I17" s="31">
        <f>E17+H17</f>
        <v>728472.31</v>
      </c>
    </row>
    <row r="18" spans="1:9" x14ac:dyDescent="0.2">
      <c r="A18" s="28">
        <v>2</v>
      </c>
      <c r="B18" s="29" t="s">
        <v>36</v>
      </c>
      <c r="C18" s="30">
        <v>49432.800000000003</v>
      </c>
      <c r="D18" s="30">
        <v>49432.800000000003</v>
      </c>
      <c r="E18" s="30">
        <v>0</v>
      </c>
      <c r="F18" s="30">
        <v>39312.82</v>
      </c>
      <c r="G18" s="30">
        <v>31579.57</v>
      </c>
      <c r="H18" s="30">
        <v>7733.25</v>
      </c>
      <c r="I18" s="31">
        <f>E18+H18</f>
        <v>7733.25</v>
      </c>
    </row>
    <row r="19" spans="1:9" x14ac:dyDescent="0.2">
      <c r="A19" s="28">
        <v>7</v>
      </c>
      <c r="B19" s="29" t="s">
        <v>37</v>
      </c>
      <c r="C19" s="30">
        <v>1155</v>
      </c>
      <c r="D19" s="30">
        <v>1155</v>
      </c>
      <c r="E19" s="30">
        <v>0</v>
      </c>
      <c r="F19" s="30">
        <v>1652085.01</v>
      </c>
      <c r="G19" s="30">
        <v>1650709.01</v>
      </c>
      <c r="H19" s="30">
        <v>1376</v>
      </c>
      <c r="I19" s="31">
        <f>E19+H19</f>
        <v>1376</v>
      </c>
    </row>
    <row r="20" spans="1:9" x14ac:dyDescent="0.2">
      <c r="A20" s="32"/>
      <c r="B20" s="33" t="s">
        <v>38</v>
      </c>
      <c r="C20" s="34">
        <f>SUM(C17:C19)</f>
        <v>631066.9800000001</v>
      </c>
      <c r="D20" s="34">
        <f t="shared" ref="D20:I20" si="1">SUM(D17:D19)</f>
        <v>424593.62</v>
      </c>
      <c r="E20" s="34">
        <f t="shared" ref="E20" si="2">SUM(E17:E19)</f>
        <v>111178.92</v>
      </c>
      <c r="F20" s="34">
        <f t="shared" si="1"/>
        <v>8288691.04</v>
      </c>
      <c r="G20" s="34">
        <f t="shared" si="1"/>
        <v>7662288.4000000004</v>
      </c>
      <c r="H20" s="34">
        <f t="shared" ref="H20" si="3">SUM(H17:H19)</f>
        <v>626402.64</v>
      </c>
      <c r="I20" s="34">
        <f t="shared" si="1"/>
        <v>737581.56</v>
      </c>
    </row>
    <row r="22" spans="1:9" x14ac:dyDescent="0.2">
      <c r="I22" s="12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Esportazione dati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Gallice</cp:lastModifiedBy>
  <cp:lastPrinted>2022-05-18T15:13:15Z</cp:lastPrinted>
  <dcterms:created xsi:type="dcterms:W3CDTF">2019-04-16T10:27:45Z</dcterms:created>
  <dcterms:modified xsi:type="dcterms:W3CDTF">2022-05-18T15:13:22Z</dcterms:modified>
</cp:coreProperties>
</file>