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35" activeTab="2"/>
  </bookViews>
  <sheets>
    <sheet name="Esportazione dati" sheetId="1" r:id="rId1"/>
    <sheet name="Foglio2" sheetId="2" r:id="rId2"/>
    <sheet name="Foglio1" sheetId="3" r:id="rId3"/>
  </sheets>
  <calcPr calcId="145621"/>
</workbook>
</file>

<file path=xl/calcChain.xml><?xml version="1.0" encoding="utf-8"?>
<calcChain xmlns="http://schemas.openxmlformats.org/spreadsheetml/2006/main">
  <c r="I18" i="3" l="1"/>
  <c r="H18" i="3"/>
  <c r="G18" i="3"/>
  <c r="F18" i="3"/>
  <c r="E18" i="3"/>
  <c r="D18" i="3"/>
  <c r="C18" i="3"/>
  <c r="I9" i="3"/>
  <c r="H9" i="3"/>
  <c r="G9" i="3"/>
  <c r="F9" i="3"/>
  <c r="E9" i="3"/>
  <c r="D9" i="3"/>
  <c r="C9" i="3"/>
  <c r="D10" i="1"/>
  <c r="H23" i="2"/>
  <c r="H14" i="2"/>
  <c r="E23" i="2"/>
  <c r="E14" i="2"/>
  <c r="I23" i="2"/>
  <c r="I14" i="2"/>
  <c r="G23" i="2"/>
  <c r="G14" i="2"/>
  <c r="F23" i="2"/>
  <c r="F14" i="2"/>
  <c r="D23" i="2"/>
  <c r="D14" i="2"/>
  <c r="C23" i="2"/>
  <c r="C14" i="2"/>
  <c r="D19" i="1"/>
  <c r="E19" i="1"/>
  <c r="F19" i="1"/>
  <c r="G19" i="1"/>
  <c r="H19" i="1"/>
  <c r="I19" i="1"/>
  <c r="J19" i="1"/>
  <c r="K19" i="1"/>
  <c r="L19" i="1"/>
  <c r="M19" i="1"/>
  <c r="N19" i="1"/>
  <c r="O19" i="1"/>
  <c r="C19" i="1"/>
  <c r="E10" i="1"/>
  <c r="F10" i="1"/>
  <c r="G10" i="1"/>
  <c r="H10" i="1"/>
  <c r="I10" i="1"/>
  <c r="J10" i="1"/>
  <c r="K10" i="1"/>
  <c r="L10" i="1"/>
  <c r="M10" i="1"/>
  <c r="N10" i="1"/>
  <c r="O10" i="1"/>
  <c r="C10" i="1"/>
</calcChain>
</file>

<file path=xl/sharedStrings.xml><?xml version="1.0" encoding="utf-8"?>
<sst xmlns="http://schemas.openxmlformats.org/spreadsheetml/2006/main" count="103" uniqueCount="40">
  <si>
    <t>TITOLO</t>
  </si>
  <si>
    <t>DESCRIZIONE</t>
  </si>
  <si>
    <t>RES_ATTIVI</t>
  </si>
  <si>
    <t>PREV_COMP</t>
  </si>
  <si>
    <t>PREV_CASSA</t>
  </si>
  <si>
    <t>RISC_RES</t>
  </si>
  <si>
    <t>RISC_COM</t>
  </si>
  <si>
    <t>TOT_RISC</t>
  </si>
  <si>
    <t>RIACC_RES</t>
  </si>
  <si>
    <t>ACCERTAM</t>
  </si>
  <si>
    <t>MAG_MIN_ENTRATE_CASSA</t>
  </si>
  <si>
    <t>MAG_MIN_ENTRATE_COMP</t>
  </si>
  <si>
    <t>RES_ATTIVI_PREC</t>
  </si>
  <si>
    <t>RES_ATTIVI_COM</t>
  </si>
  <si>
    <t>TOT_RES_ATTIVI</t>
  </si>
  <si>
    <t>TRASFERIMENTI CORRENTI</t>
  </si>
  <si>
    <t>ENTRATE EXTRATRIBUTARIE</t>
  </si>
  <si>
    <t>ENTRATE IN CONTO CAPITALE</t>
  </si>
  <si>
    <t>ACCENSIONE PRESTITI</t>
  </si>
  <si>
    <t>ENTRATE PER CONTO TERZI E PARTITE DI GIRO</t>
  </si>
  <si>
    <t>ENTRATA</t>
  </si>
  <si>
    <t>SPESA</t>
  </si>
  <si>
    <t>RES_PASSIVI</t>
  </si>
  <si>
    <t>PREV_DEF_COM</t>
  </si>
  <si>
    <t>PREV_DEF_CASSA</t>
  </si>
  <si>
    <t>PAGAM_RES</t>
  </si>
  <si>
    <t>PAGAM_COM</t>
  </si>
  <si>
    <t>PAGAM_TOT</t>
  </si>
  <si>
    <t>RIAC_RES</t>
  </si>
  <si>
    <t>IMPEGNI</t>
  </si>
  <si>
    <t>FPV</t>
  </si>
  <si>
    <t>ECONOMIE_COM</t>
  </si>
  <si>
    <t>RES_PASS_PREC</t>
  </si>
  <si>
    <t>RES_PASS_COM</t>
  </si>
  <si>
    <t>TOT_RES_PASSIVI</t>
  </si>
  <si>
    <t>SPESE CORRENTI</t>
  </si>
  <si>
    <t>SPESE IN CONTO CAPITALE</t>
  </si>
  <si>
    <t>USCITE PER CONTO TERZI E PARTITE DI GIRO</t>
  </si>
  <si>
    <t>TOTALI COLONNA</t>
  </si>
  <si>
    <t>CONTO CONSUNTIVO ESERCIZIO 2018 (Dati estraibili)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</si>
</sst>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justify" wrapText="1"/>
    </xf>
    <xf numFmtId="0" fontId="2" fillId="0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justify" wrapText="1"/>
    </xf>
    <xf numFmtId="0" fontId="2" fillId="0" borderId="1" xfId="0" applyFont="1" applyFill="1" applyBorder="1" applyAlignment="1">
      <alignment horizontal="justify" wrapText="1"/>
    </xf>
    <xf numFmtId="0" fontId="2" fillId="0" borderId="2" xfId="0" applyFont="1" applyFill="1" applyBorder="1" applyAlignment="1">
      <alignment horizontal="center"/>
    </xf>
    <xf numFmtId="0" fontId="0" fillId="0" borderId="0" xfId="0" applyFill="1"/>
    <xf numFmtId="1" fontId="0" fillId="0" borderId="4" xfId="0" applyNumberFormat="1" applyBorder="1" applyAlignment="1">
      <alignment horizontal="right"/>
    </xf>
    <xf numFmtId="49" fontId="0" fillId="0" borderId="4" xfId="0" applyNumberFormat="1" applyBorder="1" applyAlignment="1">
      <alignment horizontal="justify" wrapText="1"/>
    </xf>
    <xf numFmtId="4" fontId="0" fillId="0" borderId="4" xfId="0" applyNumberFormat="1" applyBorder="1"/>
    <xf numFmtId="1" fontId="0" fillId="0" borderId="5" xfId="0" applyNumberFormat="1" applyBorder="1" applyAlignment="1">
      <alignment horizontal="right"/>
    </xf>
    <xf numFmtId="49" fontId="0" fillId="0" borderId="5" xfId="0" applyNumberFormat="1" applyBorder="1" applyAlignment="1">
      <alignment horizontal="justify" wrapText="1"/>
    </xf>
    <xf numFmtId="4" fontId="0" fillId="0" borderId="5" xfId="0" applyNumberFormat="1" applyBorder="1"/>
    <xf numFmtId="1" fontId="0" fillId="0" borderId="6" xfId="0" applyNumberFormat="1" applyBorder="1" applyAlignment="1">
      <alignment horizontal="right"/>
    </xf>
    <xf numFmtId="49" fontId="0" fillId="0" borderId="6" xfId="0" applyNumberFormat="1" applyBorder="1" applyAlignment="1">
      <alignment horizontal="justify" wrapText="1"/>
    </xf>
    <xf numFmtId="4" fontId="0" fillId="0" borderId="6" xfId="0" applyNumberFormat="1" applyBorder="1"/>
    <xf numFmtId="1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justify" wrapText="1"/>
    </xf>
    <xf numFmtId="4" fontId="0" fillId="0" borderId="3" xfId="0" applyNumberFormat="1" applyBorder="1"/>
    <xf numFmtId="1" fontId="0" fillId="0" borderId="7" xfId="0" applyNumberFormat="1" applyBorder="1" applyAlignment="1">
      <alignment horizontal="right"/>
    </xf>
    <xf numFmtId="49" fontId="0" fillId="0" borderId="7" xfId="0" applyNumberFormat="1" applyBorder="1" applyAlignment="1">
      <alignment horizontal="justify" wrapText="1"/>
    </xf>
    <xf numFmtId="4" fontId="0" fillId="0" borderId="7" xfId="0" applyNumberFormat="1" applyBorder="1"/>
    <xf numFmtId="1" fontId="0" fillId="0" borderId="8" xfId="0" applyNumberFormat="1" applyBorder="1" applyAlignment="1">
      <alignment horizontal="right"/>
    </xf>
    <xf numFmtId="49" fontId="0" fillId="0" borderId="8" xfId="0" applyNumberFormat="1" applyBorder="1" applyAlignment="1">
      <alignment horizontal="justify" wrapText="1"/>
    </xf>
    <xf numFmtId="4" fontId="0" fillId="0" borderId="8" xfId="0" applyNumberFormat="1" applyBorder="1"/>
    <xf numFmtId="0" fontId="3" fillId="0" borderId="0" xfId="0" applyFont="1"/>
    <xf numFmtId="1" fontId="1" fillId="0" borderId="6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justify" wrapText="1"/>
    </xf>
    <xf numFmtId="4" fontId="1" fillId="0" borderId="6" xfId="0" applyNumberFormat="1" applyFont="1" applyBorder="1"/>
    <xf numFmtId="49" fontId="1" fillId="0" borderId="8" xfId="0" applyNumberFormat="1" applyFont="1" applyBorder="1" applyAlignment="1">
      <alignment horizontal="justify" wrapText="1"/>
    </xf>
    <xf numFmtId="1" fontId="1" fillId="0" borderId="8" xfId="0" applyNumberFormat="1" applyFont="1" applyBorder="1" applyAlignment="1">
      <alignment horizontal="right"/>
    </xf>
    <xf numFmtId="4" fontId="1" fillId="0" borderId="8" xfId="0" applyNumberFormat="1" applyFont="1" applyBorder="1"/>
    <xf numFmtId="0" fontId="4" fillId="0" borderId="0" xfId="0" applyFont="1"/>
    <xf numFmtId="4" fontId="0" fillId="0" borderId="0" xfId="0" applyNumberFormat="1"/>
    <xf numFmtId="0" fontId="0" fillId="0" borderId="0" xfId="0" applyAlignment="1">
      <alignment vertical="center"/>
    </xf>
    <xf numFmtId="49" fontId="0" fillId="0" borderId="6" xfId="0" applyNumberFormat="1" applyBorder="1" applyAlignment="1">
      <alignment horizontal="justify"/>
    </xf>
    <xf numFmtId="0" fontId="3" fillId="0" borderId="0" xfId="0" applyFont="1" applyAlignment="1"/>
    <xf numFmtId="0" fontId="0" fillId="0" borderId="0" xfId="0" applyAlignment="1">
      <alignment horizontal="justify"/>
    </xf>
    <xf numFmtId="0" fontId="0" fillId="0" borderId="0" xfId="0" applyAlignment="1"/>
    <xf numFmtId="0" fontId="2" fillId="0" borderId="1" xfId="0" applyFont="1" applyFill="1" applyBorder="1" applyAlignment="1">
      <alignment horizontal="justify"/>
    </xf>
    <xf numFmtId="49" fontId="0" fillId="0" borderId="4" xfId="0" applyNumberFormat="1" applyBorder="1" applyAlignment="1">
      <alignment horizontal="justify"/>
    </xf>
    <xf numFmtId="4" fontId="0" fillId="0" borderId="4" xfId="0" applyNumberFormat="1" applyBorder="1" applyAlignment="1"/>
    <xf numFmtId="49" fontId="0" fillId="0" borderId="5" xfId="0" applyNumberFormat="1" applyBorder="1" applyAlignment="1">
      <alignment horizontal="justify"/>
    </xf>
    <xf numFmtId="4" fontId="0" fillId="0" borderId="5" xfId="0" applyNumberFormat="1" applyBorder="1" applyAlignment="1"/>
    <xf numFmtId="4" fontId="0" fillId="0" borderId="6" xfId="0" applyNumberFormat="1" applyBorder="1" applyAlignment="1"/>
    <xf numFmtId="49" fontId="1" fillId="0" borderId="6" xfId="0" applyNumberFormat="1" applyFont="1" applyBorder="1" applyAlignment="1">
      <alignment horizontal="justify"/>
    </xf>
    <xf numFmtId="4" fontId="1" fillId="0" borderId="6" xfId="0" applyNumberFormat="1" applyFont="1" applyBorder="1" applyAlignment="1"/>
    <xf numFmtId="49" fontId="1" fillId="0" borderId="8" xfId="0" applyNumberFormat="1" applyFont="1" applyBorder="1" applyAlignment="1">
      <alignment horizontal="justify"/>
    </xf>
    <xf numFmtId="4" fontId="1" fillId="0" borderId="8" xfId="0" applyNumberFormat="1" applyFont="1" applyBorder="1" applyAlignment="1"/>
  </cellXfs>
  <cellStyles count="1">
    <cellStyle name="Normale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ENTRATA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Foglio2!$B$6</c:f>
              <c:strCache>
                <c:ptCount val="1"/>
                <c:pt idx="0">
                  <c:v>TRASFERIMENTI CORRENTI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Foglio2!$C$6:$H$6</c:f>
              <c:numCache>
                <c:formatCode>#,##0.00</c:formatCode>
                <c:ptCount val="6"/>
                <c:pt idx="0">
                  <c:v>907454.17</c:v>
                </c:pt>
                <c:pt idx="1">
                  <c:v>877454.17</c:v>
                </c:pt>
                <c:pt idx="2">
                  <c:v>30000</c:v>
                </c:pt>
                <c:pt idx="3">
                  <c:v>5893857.9299999997</c:v>
                </c:pt>
                <c:pt idx="4">
                  <c:v>5110777.3600000003</c:v>
                </c:pt>
                <c:pt idx="5">
                  <c:v>783080.57</c:v>
                </c:pt>
              </c:numCache>
            </c:numRef>
          </c:val>
        </c:ser>
        <c:ser>
          <c:idx val="1"/>
          <c:order val="1"/>
          <c:tx>
            <c:strRef>
              <c:f>Foglio2!$B$7</c:f>
              <c:strCache>
                <c:ptCount val="1"/>
                <c:pt idx="0">
                  <c:v>ENTRATE EXTRATRIBUTARIE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Foglio2!$C$7:$H$7</c:f>
              <c:numCache>
                <c:formatCode>#,##0.00</c:formatCode>
                <c:ptCount val="6"/>
                <c:pt idx="0">
                  <c:v>664242.89</c:v>
                </c:pt>
                <c:pt idx="1">
                  <c:v>664242.89</c:v>
                </c:pt>
                <c:pt idx="2">
                  <c:v>0</c:v>
                </c:pt>
                <c:pt idx="3">
                  <c:v>790578.36</c:v>
                </c:pt>
                <c:pt idx="4">
                  <c:v>293971.98</c:v>
                </c:pt>
                <c:pt idx="5">
                  <c:v>496606.38</c:v>
                </c:pt>
              </c:numCache>
            </c:numRef>
          </c:val>
        </c:ser>
        <c:ser>
          <c:idx val="2"/>
          <c:order val="2"/>
          <c:tx>
            <c:strRef>
              <c:f>Foglio2!$B$8</c:f>
              <c:strCache>
                <c:ptCount val="1"/>
                <c:pt idx="0">
                  <c:v>ENTRATE PER CONTO TERZI E PARTITE DI GIRO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Foglio2!$C$8:$H$8</c:f>
              <c:numCache>
                <c:formatCode>#,##0.00</c:formatCode>
                <c:ptCount val="6"/>
                <c:pt idx="0">
                  <c:v>1700</c:v>
                </c:pt>
                <c:pt idx="1">
                  <c:v>1700</c:v>
                </c:pt>
                <c:pt idx="2">
                  <c:v>0</c:v>
                </c:pt>
                <c:pt idx="3">
                  <c:v>1697672.24</c:v>
                </c:pt>
                <c:pt idx="4">
                  <c:v>1695515.52</c:v>
                </c:pt>
                <c:pt idx="5">
                  <c:v>2156.7199999999998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7874048"/>
        <c:axId val="42057024"/>
      </c:barChart>
      <c:catAx>
        <c:axId val="478740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2057024"/>
        <c:crosses val="autoZero"/>
        <c:auto val="1"/>
        <c:lblAlgn val="ctr"/>
        <c:lblOffset val="100"/>
        <c:noMultiLvlLbl val="0"/>
      </c:catAx>
      <c:valAx>
        <c:axId val="4205702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47874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SPESA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Foglio2!$B$20</c:f>
              <c:strCache>
                <c:ptCount val="1"/>
                <c:pt idx="0">
                  <c:v>SPESE CORRENTI</c:v>
                </c:pt>
              </c:strCache>
            </c:strRef>
          </c:tx>
          <c:invertIfNegative val="0"/>
          <c:cat>
            <c:strRef>
              <c:f>Foglio2!$C$19:$H$19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Foglio2!$C$20:$H$20</c:f>
              <c:numCache>
                <c:formatCode>#,##0.00</c:formatCode>
                <c:ptCount val="6"/>
                <c:pt idx="0">
                  <c:v>429302.22</c:v>
                </c:pt>
                <c:pt idx="1">
                  <c:v>411327.91</c:v>
                </c:pt>
                <c:pt idx="2">
                  <c:v>8943.57</c:v>
                </c:pt>
                <c:pt idx="3">
                  <c:v>5968996.6100000003</c:v>
                </c:pt>
                <c:pt idx="4">
                  <c:v>5614569.1500000004</c:v>
                </c:pt>
                <c:pt idx="5">
                  <c:v>354427.46</c:v>
                </c:pt>
              </c:numCache>
            </c:numRef>
          </c:val>
        </c:ser>
        <c:ser>
          <c:idx val="1"/>
          <c:order val="1"/>
          <c:tx>
            <c:strRef>
              <c:f>Foglio2!$B$21</c:f>
              <c:strCache>
                <c:ptCount val="1"/>
                <c:pt idx="0">
                  <c:v>SPESE IN CONTO CAPITALE</c:v>
                </c:pt>
              </c:strCache>
            </c:strRef>
          </c:tx>
          <c:invertIfNegative val="0"/>
          <c:cat>
            <c:strRef>
              <c:f>Foglio2!$C$19:$H$19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Foglio2!$C$21:$H$21</c:f>
              <c:numCache>
                <c:formatCode>#,##0.00</c:formatCode>
                <c:ptCount val="6"/>
                <c:pt idx="0">
                  <c:v>16499.12</c:v>
                </c:pt>
                <c:pt idx="1">
                  <c:v>16108.92</c:v>
                </c:pt>
                <c:pt idx="2">
                  <c:v>390.2</c:v>
                </c:pt>
                <c:pt idx="3">
                  <c:v>130980.75</c:v>
                </c:pt>
                <c:pt idx="4">
                  <c:v>114502.74</c:v>
                </c:pt>
                <c:pt idx="5">
                  <c:v>16478.009999999998</c:v>
                </c:pt>
              </c:numCache>
            </c:numRef>
          </c:val>
        </c:ser>
        <c:ser>
          <c:idx val="2"/>
          <c:order val="2"/>
          <c:tx>
            <c:strRef>
              <c:f>Foglio2!$B$22</c:f>
              <c:strCache>
                <c:ptCount val="1"/>
                <c:pt idx="0">
                  <c:v>USCITE PER CONTO TERZI E PARTITE DI GIRO</c:v>
                </c:pt>
              </c:strCache>
            </c:strRef>
          </c:tx>
          <c:invertIfNegative val="0"/>
          <c:cat>
            <c:strRef>
              <c:f>Foglio2!$C$19:$H$19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Foglio2!$C$22:$H$22</c:f>
              <c:numCache>
                <c:formatCode>#,##0.00</c:formatCode>
                <c:ptCount val="6"/>
                <c:pt idx="0">
                  <c:v>2223.25</c:v>
                </c:pt>
                <c:pt idx="1">
                  <c:v>2223.25</c:v>
                </c:pt>
                <c:pt idx="2">
                  <c:v>0</c:v>
                </c:pt>
                <c:pt idx="3">
                  <c:v>1696510.24</c:v>
                </c:pt>
                <c:pt idx="4">
                  <c:v>1695460.72</c:v>
                </c:pt>
                <c:pt idx="5">
                  <c:v>1049.52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7875584"/>
        <c:axId val="43315136"/>
      </c:barChart>
      <c:catAx>
        <c:axId val="478755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3315136"/>
        <c:crosses val="autoZero"/>
        <c:auto val="1"/>
        <c:lblAlgn val="ctr"/>
        <c:lblOffset val="100"/>
        <c:noMultiLvlLbl val="0"/>
      </c:catAx>
      <c:valAx>
        <c:axId val="4331513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47875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SPESA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Foglio2!$B$20</c:f>
              <c:strCache>
                <c:ptCount val="1"/>
                <c:pt idx="0">
                  <c:v>SPESE CORRENTI</c:v>
                </c:pt>
              </c:strCache>
            </c:strRef>
          </c:tx>
          <c:invertIfNegative val="0"/>
          <c:cat>
            <c:strRef>
              <c:f>Foglio2!$C$19:$H$19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Foglio2!$C$20:$H$20</c:f>
              <c:numCache>
                <c:formatCode>#,##0.00</c:formatCode>
                <c:ptCount val="6"/>
                <c:pt idx="0">
                  <c:v>429302.22</c:v>
                </c:pt>
                <c:pt idx="1">
                  <c:v>411327.91</c:v>
                </c:pt>
                <c:pt idx="2">
                  <c:v>8943.57</c:v>
                </c:pt>
                <c:pt idx="3">
                  <c:v>5968996.6100000003</c:v>
                </c:pt>
                <c:pt idx="4">
                  <c:v>5614569.1500000004</c:v>
                </c:pt>
                <c:pt idx="5">
                  <c:v>354427.46</c:v>
                </c:pt>
              </c:numCache>
            </c:numRef>
          </c:val>
        </c:ser>
        <c:ser>
          <c:idx val="1"/>
          <c:order val="1"/>
          <c:tx>
            <c:strRef>
              <c:f>Foglio2!$B$21</c:f>
              <c:strCache>
                <c:ptCount val="1"/>
                <c:pt idx="0">
                  <c:v>SPESE IN CONTO CAPITALE</c:v>
                </c:pt>
              </c:strCache>
            </c:strRef>
          </c:tx>
          <c:invertIfNegative val="0"/>
          <c:cat>
            <c:strRef>
              <c:f>Foglio2!$C$19:$H$19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Foglio2!$C$21:$H$21</c:f>
              <c:numCache>
                <c:formatCode>#,##0.00</c:formatCode>
                <c:ptCount val="6"/>
                <c:pt idx="0">
                  <c:v>16499.12</c:v>
                </c:pt>
                <c:pt idx="1">
                  <c:v>16108.92</c:v>
                </c:pt>
                <c:pt idx="2">
                  <c:v>390.2</c:v>
                </c:pt>
                <c:pt idx="3">
                  <c:v>130980.75</c:v>
                </c:pt>
                <c:pt idx="4">
                  <c:v>114502.74</c:v>
                </c:pt>
                <c:pt idx="5">
                  <c:v>16478.009999999998</c:v>
                </c:pt>
              </c:numCache>
            </c:numRef>
          </c:val>
        </c:ser>
        <c:ser>
          <c:idx val="2"/>
          <c:order val="2"/>
          <c:tx>
            <c:strRef>
              <c:f>Foglio2!$B$22</c:f>
              <c:strCache>
                <c:ptCount val="1"/>
                <c:pt idx="0">
                  <c:v>USCITE PER CONTO TERZI E PARTITE DI GIRO</c:v>
                </c:pt>
              </c:strCache>
            </c:strRef>
          </c:tx>
          <c:invertIfNegative val="0"/>
          <c:cat>
            <c:strRef>
              <c:f>Foglio2!$C$19:$H$19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Foglio2!$C$22:$H$22</c:f>
              <c:numCache>
                <c:formatCode>#,##0.00</c:formatCode>
                <c:ptCount val="6"/>
                <c:pt idx="0">
                  <c:v>2223.25</c:v>
                </c:pt>
                <c:pt idx="1">
                  <c:v>2223.25</c:v>
                </c:pt>
                <c:pt idx="2">
                  <c:v>0</c:v>
                </c:pt>
                <c:pt idx="3">
                  <c:v>1696510.24</c:v>
                </c:pt>
                <c:pt idx="4">
                  <c:v>1695460.72</c:v>
                </c:pt>
                <c:pt idx="5">
                  <c:v>1049.52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4368512"/>
        <c:axId val="43317440"/>
      </c:barChart>
      <c:catAx>
        <c:axId val="343685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3317440"/>
        <c:crosses val="autoZero"/>
        <c:auto val="1"/>
        <c:lblAlgn val="ctr"/>
        <c:lblOffset val="100"/>
        <c:noMultiLvlLbl val="0"/>
      </c:catAx>
      <c:valAx>
        <c:axId val="4331744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34368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ENTRATA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Foglio2!$B$6</c:f>
              <c:strCache>
                <c:ptCount val="1"/>
                <c:pt idx="0">
                  <c:v>TRASFERIMENTI CORRENTI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Foglio2!$C$6:$H$6</c:f>
              <c:numCache>
                <c:formatCode>#,##0.00</c:formatCode>
                <c:ptCount val="6"/>
                <c:pt idx="0">
                  <c:v>907454.17</c:v>
                </c:pt>
                <c:pt idx="1">
                  <c:v>877454.17</c:v>
                </c:pt>
                <c:pt idx="2">
                  <c:v>30000</c:v>
                </c:pt>
                <c:pt idx="3">
                  <c:v>5893857.9299999997</c:v>
                </c:pt>
                <c:pt idx="4">
                  <c:v>5110777.3600000003</c:v>
                </c:pt>
                <c:pt idx="5">
                  <c:v>783080.57</c:v>
                </c:pt>
              </c:numCache>
            </c:numRef>
          </c:val>
        </c:ser>
        <c:ser>
          <c:idx val="1"/>
          <c:order val="1"/>
          <c:tx>
            <c:strRef>
              <c:f>Foglio2!$B$7</c:f>
              <c:strCache>
                <c:ptCount val="1"/>
                <c:pt idx="0">
                  <c:v>ENTRATE EXTRATRIBUTARIE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Foglio2!$C$7:$H$7</c:f>
              <c:numCache>
                <c:formatCode>#,##0.00</c:formatCode>
                <c:ptCount val="6"/>
                <c:pt idx="0">
                  <c:v>664242.89</c:v>
                </c:pt>
                <c:pt idx="1">
                  <c:v>664242.89</c:v>
                </c:pt>
                <c:pt idx="2">
                  <c:v>0</c:v>
                </c:pt>
                <c:pt idx="3">
                  <c:v>790578.36</c:v>
                </c:pt>
                <c:pt idx="4">
                  <c:v>293971.98</c:v>
                </c:pt>
                <c:pt idx="5">
                  <c:v>496606.38</c:v>
                </c:pt>
              </c:numCache>
            </c:numRef>
          </c:val>
        </c:ser>
        <c:ser>
          <c:idx val="2"/>
          <c:order val="2"/>
          <c:tx>
            <c:strRef>
              <c:f>Foglio2!$B$8</c:f>
              <c:strCache>
                <c:ptCount val="1"/>
                <c:pt idx="0">
                  <c:v>ENTRATE PER CONTO TERZI E PARTITE DI GIRO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Foglio2!$C$8:$H$8</c:f>
              <c:numCache>
                <c:formatCode>#,##0.00</c:formatCode>
                <c:ptCount val="6"/>
                <c:pt idx="0">
                  <c:v>1700</c:v>
                </c:pt>
                <c:pt idx="1">
                  <c:v>1700</c:v>
                </c:pt>
                <c:pt idx="2">
                  <c:v>0</c:v>
                </c:pt>
                <c:pt idx="3">
                  <c:v>1697672.24</c:v>
                </c:pt>
                <c:pt idx="4">
                  <c:v>1695515.52</c:v>
                </c:pt>
                <c:pt idx="5">
                  <c:v>2156.7199999999998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7877632"/>
        <c:axId val="73491008"/>
      </c:barChart>
      <c:catAx>
        <c:axId val="47877632"/>
        <c:scaling>
          <c:orientation val="minMax"/>
        </c:scaling>
        <c:delete val="0"/>
        <c:axPos val="b"/>
        <c:majorTickMark val="none"/>
        <c:minorTickMark val="none"/>
        <c:tickLblPos val="nextTo"/>
        <c:crossAx val="73491008"/>
        <c:crosses val="autoZero"/>
        <c:auto val="1"/>
        <c:lblAlgn val="ctr"/>
        <c:lblOffset val="100"/>
        <c:noMultiLvlLbl val="0"/>
      </c:catAx>
      <c:valAx>
        <c:axId val="7349100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47877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561974</xdr:colOff>
      <xdr:row>25</xdr:row>
      <xdr:rowOff>9524</xdr:rowOff>
    </xdr:from>
    <xdr:to>
      <xdr:col>13</xdr:col>
      <xdr:colOff>495299</xdr:colOff>
      <xdr:row>53</xdr:row>
      <xdr:rowOff>76199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142875</xdr:colOff>
      <xdr:row>25</xdr:row>
      <xdr:rowOff>0</xdr:rowOff>
    </xdr:from>
    <xdr:to>
      <xdr:col>6</xdr:col>
      <xdr:colOff>476250</xdr:colOff>
      <xdr:row>53</xdr:row>
      <xdr:rowOff>66675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6</xdr:col>
      <xdr:colOff>381000</xdr:colOff>
      <xdr:row>48</xdr:row>
      <xdr:rowOff>66675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371475</xdr:colOff>
      <xdr:row>48</xdr:row>
      <xdr:rowOff>66675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D1" workbookViewId="0">
      <selection activeCell="K19" sqref="K19"/>
    </sheetView>
  </sheetViews>
  <sheetFormatPr defaultRowHeight="11.25" x14ac:dyDescent="0.2"/>
  <cols>
    <col min="1" max="1" width="7.1640625" bestFit="1" customWidth="1"/>
    <col min="2" max="2" width="35.5" style="2" bestFit="1" customWidth="1"/>
    <col min="3" max="3" width="11.6640625" bestFit="1" customWidth="1"/>
    <col min="4" max="4" width="14.33203125" bestFit="1" customWidth="1"/>
    <col min="5" max="5" width="15.5" bestFit="1" customWidth="1"/>
    <col min="6" max="8" width="11.6640625" bestFit="1" customWidth="1"/>
    <col min="9" max="9" width="10" bestFit="1" customWidth="1"/>
    <col min="10" max="10" width="11.6640625" bestFit="1" customWidth="1"/>
    <col min="11" max="11" width="23.83203125" bestFit="1" customWidth="1"/>
    <col min="12" max="12" width="23.6640625" bestFit="1" customWidth="1"/>
    <col min="13" max="14" width="15.1640625" bestFit="1" customWidth="1"/>
    <col min="15" max="15" width="14.1640625" bestFit="1" customWidth="1"/>
  </cols>
  <sheetData>
    <row r="1" spans="1:15" s="4" customFormat="1" ht="18.75" x14ac:dyDescent="0.3">
      <c r="B1" s="5"/>
      <c r="F1" s="34" t="s">
        <v>39</v>
      </c>
    </row>
    <row r="2" spans="1:15" ht="15.75" x14ac:dyDescent="0.25">
      <c r="A2" s="27" t="s">
        <v>20</v>
      </c>
    </row>
    <row r="4" spans="1:15" s="8" customFormat="1" x14ac:dyDescent="0.2">
      <c r="A4" s="3" t="s">
        <v>0</v>
      </c>
      <c r="B4" s="6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7" t="s">
        <v>14</v>
      </c>
    </row>
    <row r="5" spans="1:15" x14ac:dyDescent="0.2">
      <c r="A5" s="9">
        <v>2</v>
      </c>
      <c r="B5" s="10" t="s">
        <v>15</v>
      </c>
      <c r="C5" s="11">
        <v>907454.17</v>
      </c>
      <c r="D5" s="11">
        <v>6100000</v>
      </c>
      <c r="E5" s="11">
        <v>7007454.1699999999</v>
      </c>
      <c r="F5" s="11">
        <v>877454.17</v>
      </c>
      <c r="G5" s="11">
        <v>5110777.3600000003</v>
      </c>
      <c r="H5" s="11">
        <v>5988231.5300000003</v>
      </c>
      <c r="I5" s="11">
        <v>0</v>
      </c>
      <c r="J5" s="11">
        <v>5893857.9299999997</v>
      </c>
      <c r="K5" s="11">
        <v>-1019222.64</v>
      </c>
      <c r="L5" s="11">
        <v>-206142.07</v>
      </c>
      <c r="M5" s="11">
        <v>30000</v>
      </c>
      <c r="N5" s="11">
        <v>783080.57</v>
      </c>
      <c r="O5" s="11">
        <v>813080.57</v>
      </c>
    </row>
    <row r="6" spans="1:15" x14ac:dyDescent="0.2">
      <c r="A6" s="12">
        <v>3</v>
      </c>
      <c r="B6" s="13" t="s">
        <v>16</v>
      </c>
      <c r="C6" s="14">
        <v>664242.89</v>
      </c>
      <c r="D6" s="14">
        <v>841000</v>
      </c>
      <c r="E6" s="14">
        <v>1505242.89</v>
      </c>
      <c r="F6" s="14">
        <v>664242.89</v>
      </c>
      <c r="G6" s="14">
        <v>293971.98</v>
      </c>
      <c r="H6" s="14">
        <v>958214.87</v>
      </c>
      <c r="I6" s="14">
        <v>0</v>
      </c>
      <c r="J6" s="14">
        <v>790578.36</v>
      </c>
      <c r="K6" s="14">
        <v>-547028.02</v>
      </c>
      <c r="L6" s="14">
        <v>-50421.64</v>
      </c>
      <c r="M6" s="14">
        <v>0</v>
      </c>
      <c r="N6" s="14">
        <v>496606.38</v>
      </c>
      <c r="O6" s="14">
        <v>496606.38</v>
      </c>
    </row>
    <row r="7" spans="1:15" x14ac:dyDescent="0.2">
      <c r="A7" s="12">
        <v>4</v>
      </c>
      <c r="B7" s="13" t="s">
        <v>17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</row>
    <row r="8" spans="1:15" x14ac:dyDescent="0.2">
      <c r="A8" s="12">
        <v>6</v>
      </c>
      <c r="B8" s="13" t="s">
        <v>18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</row>
    <row r="9" spans="1:15" s="4" customFormat="1" x14ac:dyDescent="0.2">
      <c r="A9" s="15">
        <v>9</v>
      </c>
      <c r="B9" s="16" t="s">
        <v>19</v>
      </c>
      <c r="C9" s="17">
        <v>1700</v>
      </c>
      <c r="D9" s="17">
        <v>2035000</v>
      </c>
      <c r="E9" s="17">
        <v>2036700</v>
      </c>
      <c r="F9" s="17">
        <v>1700</v>
      </c>
      <c r="G9" s="17">
        <v>1695515.52</v>
      </c>
      <c r="H9" s="17">
        <v>1697215.52</v>
      </c>
      <c r="I9" s="17">
        <v>0</v>
      </c>
      <c r="J9" s="17">
        <v>1697672.24</v>
      </c>
      <c r="K9" s="17">
        <v>-339484.48</v>
      </c>
      <c r="L9" s="17">
        <v>-337327.76</v>
      </c>
      <c r="M9" s="17">
        <v>0</v>
      </c>
      <c r="N9" s="17">
        <v>2156.7199999999998</v>
      </c>
      <c r="O9" s="17">
        <v>2156.7199999999998</v>
      </c>
    </row>
    <row r="10" spans="1:15" s="1" customFormat="1" x14ac:dyDescent="0.2">
      <c r="A10" s="28"/>
      <c r="B10" s="29" t="s">
        <v>38</v>
      </c>
      <c r="C10" s="30">
        <f>SUM(C5:C9)</f>
        <v>1573397.06</v>
      </c>
      <c r="D10" s="30">
        <f>SUM(D5:D9)</f>
        <v>8976000</v>
      </c>
      <c r="E10" s="30">
        <f t="shared" ref="E10:O10" si="0">SUM(E5:E9)</f>
        <v>10549397.060000001</v>
      </c>
      <c r="F10" s="30">
        <f t="shared" si="0"/>
        <v>1543397.06</v>
      </c>
      <c r="G10" s="30">
        <f t="shared" si="0"/>
        <v>7100264.8599999994</v>
      </c>
      <c r="H10" s="30">
        <f t="shared" si="0"/>
        <v>8643661.9199999999</v>
      </c>
      <c r="I10" s="30">
        <f t="shared" si="0"/>
        <v>0</v>
      </c>
      <c r="J10" s="30">
        <f t="shared" si="0"/>
        <v>8382108.5300000003</v>
      </c>
      <c r="K10" s="30">
        <f t="shared" si="0"/>
        <v>-1905735.1400000001</v>
      </c>
      <c r="L10" s="30">
        <f t="shared" si="0"/>
        <v>-593891.47</v>
      </c>
      <c r="M10" s="30">
        <f t="shared" si="0"/>
        <v>30000</v>
      </c>
      <c r="N10" s="30">
        <f t="shared" si="0"/>
        <v>1281843.67</v>
      </c>
      <c r="O10" s="30">
        <f t="shared" si="0"/>
        <v>1311843.67</v>
      </c>
    </row>
    <row r="11" spans="1:15" x14ac:dyDescent="0.2">
      <c r="D11" s="36"/>
    </row>
    <row r="13" spans="1:15" ht="15.75" x14ac:dyDescent="0.25">
      <c r="A13" s="27" t="s">
        <v>21</v>
      </c>
    </row>
    <row r="15" spans="1:15" s="8" customFormat="1" x14ac:dyDescent="0.2">
      <c r="A15" s="3" t="s">
        <v>0</v>
      </c>
      <c r="B15" s="6" t="s">
        <v>1</v>
      </c>
      <c r="C15" s="3" t="s">
        <v>22</v>
      </c>
      <c r="D15" s="3" t="s">
        <v>23</v>
      </c>
      <c r="E15" s="3" t="s">
        <v>24</v>
      </c>
      <c r="F15" s="3" t="s">
        <v>25</v>
      </c>
      <c r="G15" s="3" t="s">
        <v>26</v>
      </c>
      <c r="H15" s="3" t="s">
        <v>27</v>
      </c>
      <c r="I15" s="3" t="s">
        <v>28</v>
      </c>
      <c r="J15" s="3" t="s">
        <v>29</v>
      </c>
      <c r="K15" s="3" t="s">
        <v>30</v>
      </c>
      <c r="L15" s="3" t="s">
        <v>31</v>
      </c>
      <c r="M15" s="3" t="s">
        <v>32</v>
      </c>
      <c r="N15" s="3" t="s">
        <v>33</v>
      </c>
      <c r="O15" s="7" t="s">
        <v>34</v>
      </c>
    </row>
    <row r="16" spans="1:15" x14ac:dyDescent="0.2">
      <c r="A16" s="18">
        <v>1</v>
      </c>
      <c r="B16" s="19" t="s">
        <v>35</v>
      </c>
      <c r="C16" s="20">
        <v>429302.22</v>
      </c>
      <c r="D16" s="20">
        <v>7938743.3799999999</v>
      </c>
      <c r="E16" s="20">
        <v>8368045.5999999996</v>
      </c>
      <c r="F16" s="20">
        <v>411327.91</v>
      </c>
      <c r="G16" s="20">
        <v>5614569.1500000004</v>
      </c>
      <c r="H16" s="20">
        <v>6025897.0599999996</v>
      </c>
      <c r="I16" s="20">
        <v>9030.74</v>
      </c>
      <c r="J16" s="20">
        <v>5968996.6100000003</v>
      </c>
      <c r="K16" s="20">
        <v>729084.79</v>
      </c>
      <c r="L16" s="20">
        <v>1240661.98</v>
      </c>
      <c r="M16" s="20">
        <v>8943.57</v>
      </c>
      <c r="N16" s="20">
        <v>354427.46</v>
      </c>
      <c r="O16" s="20">
        <v>363371.03</v>
      </c>
    </row>
    <row r="17" spans="1:15" x14ac:dyDescent="0.2">
      <c r="A17" s="21">
        <v>2</v>
      </c>
      <c r="B17" s="22" t="s">
        <v>36</v>
      </c>
      <c r="C17" s="23">
        <v>16499.12</v>
      </c>
      <c r="D17" s="23">
        <v>176000</v>
      </c>
      <c r="E17" s="23">
        <v>192499.12</v>
      </c>
      <c r="F17" s="23">
        <v>16108.92</v>
      </c>
      <c r="G17" s="23">
        <v>114502.74</v>
      </c>
      <c r="H17" s="23">
        <v>130611.66</v>
      </c>
      <c r="I17" s="23">
        <v>0</v>
      </c>
      <c r="J17" s="23">
        <v>130980.75</v>
      </c>
      <c r="K17" s="23">
        <v>0</v>
      </c>
      <c r="L17" s="23">
        <v>45019.25</v>
      </c>
      <c r="M17" s="23">
        <v>390.2</v>
      </c>
      <c r="N17" s="23">
        <v>16478.009999999998</v>
      </c>
      <c r="O17" s="23">
        <v>16868.21</v>
      </c>
    </row>
    <row r="18" spans="1:15" s="4" customFormat="1" x14ac:dyDescent="0.2">
      <c r="A18" s="24">
        <v>7</v>
      </c>
      <c r="B18" s="25" t="s">
        <v>37</v>
      </c>
      <c r="C18" s="26">
        <v>2223.25</v>
      </c>
      <c r="D18" s="26">
        <v>2035000</v>
      </c>
      <c r="E18" s="26">
        <v>2037223.25</v>
      </c>
      <c r="F18" s="26">
        <v>2223.25</v>
      </c>
      <c r="G18" s="26">
        <v>1695460.72</v>
      </c>
      <c r="H18" s="26">
        <v>1697683.97</v>
      </c>
      <c r="I18" s="26">
        <v>0</v>
      </c>
      <c r="J18" s="26">
        <v>1696510.24</v>
      </c>
      <c r="K18" s="26">
        <v>0</v>
      </c>
      <c r="L18" s="26">
        <v>338489.76</v>
      </c>
      <c r="M18" s="26">
        <v>0</v>
      </c>
      <c r="N18" s="26">
        <v>1049.52</v>
      </c>
      <c r="O18" s="26">
        <v>1049.52</v>
      </c>
    </row>
    <row r="19" spans="1:15" s="1" customFormat="1" x14ac:dyDescent="0.2">
      <c r="A19" s="32"/>
      <c r="B19" s="31" t="s">
        <v>38</v>
      </c>
      <c r="C19" s="33">
        <f>SUM(C16:C18)</f>
        <v>448024.58999999997</v>
      </c>
      <c r="D19" s="33">
        <f t="shared" ref="D19:O19" si="1">SUM(D16:D18)</f>
        <v>10149743.379999999</v>
      </c>
      <c r="E19" s="33">
        <f t="shared" si="1"/>
        <v>10597767.969999999</v>
      </c>
      <c r="F19" s="33">
        <f t="shared" si="1"/>
        <v>429660.07999999996</v>
      </c>
      <c r="G19" s="33">
        <f t="shared" si="1"/>
        <v>7424532.6100000003</v>
      </c>
      <c r="H19" s="33">
        <f t="shared" si="1"/>
        <v>7854192.6899999995</v>
      </c>
      <c r="I19" s="33">
        <f t="shared" si="1"/>
        <v>9030.74</v>
      </c>
      <c r="J19" s="33">
        <f t="shared" si="1"/>
        <v>7796487.6000000006</v>
      </c>
      <c r="K19" s="33">
        <f t="shared" si="1"/>
        <v>729084.79</v>
      </c>
      <c r="L19" s="33">
        <f t="shared" si="1"/>
        <v>1624170.99</v>
      </c>
      <c r="M19" s="33">
        <f t="shared" si="1"/>
        <v>9333.77</v>
      </c>
      <c r="N19" s="33">
        <f t="shared" si="1"/>
        <v>371954.99000000005</v>
      </c>
      <c r="O19" s="33">
        <f t="shared" si="1"/>
        <v>381288.76000000007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"/>
  <sheetViews>
    <sheetView topLeftCell="B4" workbookViewId="0">
      <selection activeCell="M21" sqref="M21"/>
    </sheetView>
  </sheetViews>
  <sheetFormatPr defaultRowHeight="11.25" x14ac:dyDescent="0.2"/>
  <cols>
    <col min="1" max="1" width="7.1640625" style="4" bestFit="1" customWidth="1"/>
    <col min="2" max="2" width="35.5" style="5" bestFit="1" customWidth="1"/>
    <col min="3" max="3" width="14.33203125" style="4" customWidth="1"/>
    <col min="4" max="5" width="15.6640625" style="4" customWidth="1"/>
    <col min="6" max="6" width="17.1640625" style="4" customWidth="1"/>
    <col min="7" max="8" width="14.83203125" style="4" customWidth="1"/>
    <col min="9" max="9" width="18.5" style="4" customWidth="1"/>
    <col min="10" max="10" width="11.6640625" style="4" bestFit="1" customWidth="1"/>
    <col min="11" max="11" width="10" style="4" bestFit="1" customWidth="1"/>
    <col min="12" max="12" width="11.6640625" style="4" bestFit="1" customWidth="1"/>
    <col min="13" max="13" width="23.83203125" style="4" bestFit="1" customWidth="1"/>
    <col min="14" max="14" width="23.6640625" style="4" bestFit="1" customWidth="1"/>
    <col min="15" max="16" width="15.1640625" style="4" bestFit="1" customWidth="1"/>
    <col min="17" max="17" width="14.1640625" style="4" bestFit="1" customWidth="1"/>
    <col min="18" max="16384" width="9.33203125" style="4"/>
  </cols>
  <sheetData>
    <row r="3" spans="1:9" ht="15.75" x14ac:dyDescent="0.25">
      <c r="A3" s="27" t="s">
        <v>20</v>
      </c>
    </row>
    <row r="5" spans="1:9" x14ac:dyDescent="0.2">
      <c r="A5" s="3" t="s">
        <v>0</v>
      </c>
      <c r="B5" s="6" t="s">
        <v>1</v>
      </c>
      <c r="C5" s="3" t="s">
        <v>2</v>
      </c>
      <c r="D5" s="3" t="s">
        <v>5</v>
      </c>
      <c r="E5" s="3" t="s">
        <v>12</v>
      </c>
      <c r="F5" s="3" t="s">
        <v>9</v>
      </c>
      <c r="G5" s="3" t="s">
        <v>6</v>
      </c>
      <c r="H5" s="3" t="s">
        <v>13</v>
      </c>
      <c r="I5" s="7" t="s">
        <v>14</v>
      </c>
    </row>
    <row r="6" spans="1:9" x14ac:dyDescent="0.2">
      <c r="A6" s="9">
        <v>2</v>
      </c>
      <c r="B6" s="10" t="s">
        <v>15</v>
      </c>
      <c r="C6" s="11">
        <v>907454.17</v>
      </c>
      <c r="D6" s="11">
        <v>877454.17</v>
      </c>
      <c r="E6" s="11">
        <v>30000</v>
      </c>
      <c r="F6" s="11">
        <v>5893857.9299999997</v>
      </c>
      <c r="G6" s="11">
        <v>5110777.3600000003</v>
      </c>
      <c r="H6" s="11">
        <v>783080.57</v>
      </c>
      <c r="I6" s="11">
        <v>813080.57</v>
      </c>
    </row>
    <row r="7" spans="1:9" x14ac:dyDescent="0.2">
      <c r="A7" s="12">
        <v>3</v>
      </c>
      <c r="B7" s="13" t="s">
        <v>16</v>
      </c>
      <c r="C7" s="14">
        <v>664242.89</v>
      </c>
      <c r="D7" s="14">
        <v>664242.89</v>
      </c>
      <c r="E7" s="14">
        <v>0</v>
      </c>
      <c r="F7" s="14">
        <v>790578.36</v>
      </c>
      <c r="G7" s="14">
        <v>293971.98</v>
      </c>
      <c r="H7" s="14">
        <v>496606.38</v>
      </c>
      <c r="I7" s="14">
        <v>496606.38</v>
      </c>
    </row>
    <row r="8" spans="1:9" x14ac:dyDescent="0.2">
      <c r="A8" s="15">
        <v>9</v>
      </c>
      <c r="B8" s="16" t="s">
        <v>19</v>
      </c>
      <c r="C8" s="17">
        <v>1700</v>
      </c>
      <c r="D8" s="17">
        <v>1700</v>
      </c>
      <c r="E8" s="17">
        <v>0</v>
      </c>
      <c r="F8" s="17">
        <v>1697672.24</v>
      </c>
      <c r="G8" s="17">
        <v>1695515.52</v>
      </c>
      <c r="H8" s="17">
        <v>2156.7199999999998</v>
      </c>
      <c r="I8" s="17">
        <v>2156.7199999999998</v>
      </c>
    </row>
    <row r="9" spans="1:9" x14ac:dyDescent="0.2">
      <c r="A9" s="12"/>
      <c r="B9" s="13"/>
      <c r="C9" s="14"/>
      <c r="D9" s="14"/>
      <c r="E9" s="14"/>
      <c r="F9" s="14"/>
      <c r="G9" s="14"/>
      <c r="H9" s="14"/>
      <c r="I9" s="14"/>
    </row>
    <row r="10" spans="1:9" x14ac:dyDescent="0.2">
      <c r="A10" s="12"/>
      <c r="B10" s="13"/>
      <c r="C10" s="14"/>
      <c r="D10" s="14"/>
      <c r="E10" s="14"/>
      <c r="F10" s="14"/>
      <c r="G10" s="14"/>
      <c r="H10" s="14"/>
      <c r="I10" s="14"/>
    </row>
    <row r="11" spans="1:9" x14ac:dyDescent="0.2">
      <c r="A11" s="12">
        <v>4</v>
      </c>
      <c r="B11" s="13" t="s">
        <v>17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x14ac:dyDescent="0.2">
      <c r="A12" s="12">
        <v>6</v>
      </c>
      <c r="B12" s="13" t="s">
        <v>18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4" spans="1:9" x14ac:dyDescent="0.2">
      <c r="A14" s="28"/>
      <c r="B14" s="29" t="s">
        <v>38</v>
      </c>
      <c r="C14" s="30">
        <f t="shared" ref="C14:I14" si="0">SUM(C6:C12)</f>
        <v>1573397.06</v>
      </c>
      <c r="D14" s="30">
        <f t="shared" si="0"/>
        <v>1543397.06</v>
      </c>
      <c r="E14" s="30">
        <f t="shared" si="0"/>
        <v>30000</v>
      </c>
      <c r="F14" s="30">
        <f t="shared" si="0"/>
        <v>8382108.5300000003</v>
      </c>
      <c r="G14" s="30">
        <f t="shared" si="0"/>
        <v>7100264.8599999994</v>
      </c>
      <c r="H14" s="30">
        <f t="shared" si="0"/>
        <v>1281843.67</v>
      </c>
      <c r="I14" s="30">
        <f t="shared" si="0"/>
        <v>1311843.67</v>
      </c>
    </row>
    <row r="17" spans="1:9" ht="15.75" x14ac:dyDescent="0.25">
      <c r="A17" s="27" t="s">
        <v>21</v>
      </c>
    </row>
    <row r="19" spans="1:9" x14ac:dyDescent="0.2">
      <c r="A19" s="3" t="s">
        <v>0</v>
      </c>
      <c r="B19" s="6" t="s">
        <v>1</v>
      </c>
      <c r="C19" s="3" t="s">
        <v>22</v>
      </c>
      <c r="D19" s="3" t="s">
        <v>25</v>
      </c>
      <c r="E19" s="3" t="s">
        <v>32</v>
      </c>
      <c r="F19" s="3" t="s">
        <v>29</v>
      </c>
      <c r="G19" s="3" t="s">
        <v>26</v>
      </c>
      <c r="H19" s="3" t="s">
        <v>33</v>
      </c>
      <c r="I19" s="7" t="s">
        <v>34</v>
      </c>
    </row>
    <row r="20" spans="1:9" x14ac:dyDescent="0.2">
      <c r="A20" s="9">
        <v>1</v>
      </c>
      <c r="B20" s="10" t="s">
        <v>35</v>
      </c>
      <c r="C20" s="11">
        <v>429302.22</v>
      </c>
      <c r="D20" s="11">
        <v>411327.91</v>
      </c>
      <c r="E20" s="11">
        <v>8943.57</v>
      </c>
      <c r="F20" s="11">
        <v>5968996.6100000003</v>
      </c>
      <c r="G20" s="11">
        <v>5614569.1500000004</v>
      </c>
      <c r="H20" s="11">
        <v>354427.46</v>
      </c>
      <c r="I20" s="11">
        <v>363371.03</v>
      </c>
    </row>
    <row r="21" spans="1:9" x14ac:dyDescent="0.2">
      <c r="A21" s="12">
        <v>2</v>
      </c>
      <c r="B21" s="13" t="s">
        <v>36</v>
      </c>
      <c r="C21" s="14">
        <v>16499.12</v>
      </c>
      <c r="D21" s="14">
        <v>16108.92</v>
      </c>
      <c r="E21" s="14">
        <v>390.2</v>
      </c>
      <c r="F21" s="14">
        <v>130980.75</v>
      </c>
      <c r="G21" s="14">
        <v>114502.74</v>
      </c>
      <c r="H21" s="14">
        <v>16478.009999999998</v>
      </c>
      <c r="I21" s="14">
        <v>16868.21</v>
      </c>
    </row>
    <row r="22" spans="1:9" x14ac:dyDescent="0.2">
      <c r="A22" s="15">
        <v>7</v>
      </c>
      <c r="B22" s="16" t="s">
        <v>37</v>
      </c>
      <c r="C22" s="17">
        <v>2223.25</v>
      </c>
      <c r="D22" s="17">
        <v>2223.25</v>
      </c>
      <c r="E22" s="17">
        <v>0</v>
      </c>
      <c r="F22" s="17">
        <v>1696510.24</v>
      </c>
      <c r="G22" s="17">
        <v>1695460.72</v>
      </c>
      <c r="H22" s="17">
        <v>1049.52</v>
      </c>
      <c r="I22" s="17">
        <v>1049.52</v>
      </c>
    </row>
    <row r="23" spans="1:9" x14ac:dyDescent="0.2">
      <c r="A23" s="32"/>
      <c r="B23" s="31" t="s">
        <v>38</v>
      </c>
      <c r="C23" s="33">
        <f>SUM(C20:C22)</f>
        <v>448024.58999999997</v>
      </c>
      <c r="D23" s="33">
        <f t="shared" ref="D23:I23" si="1">SUM(D20:D22)</f>
        <v>429660.07999999996</v>
      </c>
      <c r="E23" s="33">
        <f t="shared" ref="E23" si="2">SUM(E20:E22)</f>
        <v>9333.77</v>
      </c>
      <c r="F23" s="33">
        <f t="shared" si="1"/>
        <v>7796487.6000000006</v>
      </c>
      <c r="G23" s="33">
        <f t="shared" si="1"/>
        <v>7424532.6100000003</v>
      </c>
      <c r="H23" s="33">
        <f t="shared" ref="H23" si="3">SUM(H20:H22)</f>
        <v>371954.99000000005</v>
      </c>
      <c r="I23" s="33">
        <f t="shared" si="1"/>
        <v>381288.76000000007</v>
      </c>
    </row>
    <row r="25" spans="1:9" x14ac:dyDescent="0.2">
      <c r="I25" s="3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zoomScaleNormal="100" workbookViewId="0">
      <selection activeCell="L4" sqref="L4"/>
    </sheetView>
  </sheetViews>
  <sheetFormatPr defaultColWidth="16.83203125" defaultRowHeight="11.25" x14ac:dyDescent="0.2"/>
  <cols>
    <col min="1" max="1" width="11.83203125" style="40" bestFit="1" customWidth="1"/>
    <col min="2" max="2" width="35.5" style="40" bestFit="1" customWidth="1"/>
    <col min="3" max="4" width="11.6640625" style="40" bestFit="1" customWidth="1"/>
    <col min="5" max="5" width="15.1640625" style="40" bestFit="1" customWidth="1"/>
    <col min="6" max="6" width="11.6640625" style="40" bestFit="1" customWidth="1"/>
    <col min="7" max="7" width="12.6640625" style="40" bestFit="1" customWidth="1"/>
    <col min="8" max="9" width="15.1640625" style="40" bestFit="1" customWidth="1"/>
    <col min="10" max="16384" width="16.83203125" style="40"/>
  </cols>
  <sheetData>
    <row r="1" spans="1:9" ht="15.75" x14ac:dyDescent="0.25">
      <c r="A1" s="38" t="s">
        <v>20</v>
      </c>
      <c r="B1" s="39"/>
    </row>
    <row r="2" spans="1:9" x14ac:dyDescent="0.2">
      <c r="B2" s="39"/>
    </row>
    <row r="3" spans="1:9" x14ac:dyDescent="0.2">
      <c r="A3" s="3" t="s">
        <v>0</v>
      </c>
      <c r="B3" s="41" t="s">
        <v>1</v>
      </c>
      <c r="C3" s="3" t="s">
        <v>2</v>
      </c>
      <c r="D3" s="3" t="s">
        <v>5</v>
      </c>
      <c r="E3" s="3" t="s">
        <v>12</v>
      </c>
      <c r="F3" s="3" t="s">
        <v>9</v>
      </c>
      <c r="G3" s="3" t="s">
        <v>6</v>
      </c>
      <c r="H3" s="3" t="s">
        <v>13</v>
      </c>
      <c r="I3" s="7" t="s">
        <v>14</v>
      </c>
    </row>
    <row r="4" spans="1:9" x14ac:dyDescent="0.2">
      <c r="A4" s="9">
        <v>2</v>
      </c>
      <c r="B4" s="42" t="s">
        <v>15</v>
      </c>
      <c r="C4" s="43">
        <v>907454.17</v>
      </c>
      <c r="D4" s="43">
        <v>877454.17</v>
      </c>
      <c r="E4" s="43">
        <v>30000</v>
      </c>
      <c r="F4" s="43">
        <v>5893857.9299999997</v>
      </c>
      <c r="G4" s="43">
        <v>5110777.3600000003</v>
      </c>
      <c r="H4" s="43">
        <v>783080.57</v>
      </c>
      <c r="I4" s="43">
        <v>813080.57</v>
      </c>
    </row>
    <row r="5" spans="1:9" x14ac:dyDescent="0.2">
      <c r="A5" s="12">
        <v>3</v>
      </c>
      <c r="B5" s="44" t="s">
        <v>16</v>
      </c>
      <c r="C5" s="45">
        <v>664242.89</v>
      </c>
      <c r="D5" s="45">
        <v>664242.89</v>
      </c>
      <c r="E5" s="45">
        <v>0</v>
      </c>
      <c r="F5" s="45">
        <v>790578.36</v>
      </c>
      <c r="G5" s="45">
        <v>293971.98</v>
      </c>
      <c r="H5" s="45">
        <v>496606.38</v>
      </c>
      <c r="I5" s="45">
        <v>496606.38</v>
      </c>
    </row>
    <row r="6" spans="1:9" x14ac:dyDescent="0.2">
      <c r="A6" s="12">
        <v>4</v>
      </c>
      <c r="B6" s="44" t="s">
        <v>17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</row>
    <row r="7" spans="1:9" x14ac:dyDescent="0.2">
      <c r="A7" s="12">
        <v>6</v>
      </c>
      <c r="B7" s="44" t="s">
        <v>18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</row>
    <row r="8" spans="1:9" x14ac:dyDescent="0.2">
      <c r="A8" s="15">
        <v>9</v>
      </c>
      <c r="B8" s="37" t="s">
        <v>19</v>
      </c>
      <c r="C8" s="46">
        <v>1700</v>
      </c>
      <c r="D8" s="46">
        <v>1700</v>
      </c>
      <c r="E8" s="46">
        <v>0</v>
      </c>
      <c r="F8" s="46">
        <v>1697672.24</v>
      </c>
      <c r="G8" s="46">
        <v>1695515.52</v>
      </c>
      <c r="H8" s="46">
        <v>2156.7199999999998</v>
      </c>
      <c r="I8" s="46">
        <v>2156.7199999999998</v>
      </c>
    </row>
    <row r="9" spans="1:9" x14ac:dyDescent="0.2">
      <c r="A9" s="28"/>
      <c r="B9" s="47" t="s">
        <v>38</v>
      </c>
      <c r="C9" s="48">
        <f t="shared" ref="C9:I9" si="0">SUM(C4:C8)</f>
        <v>1573397.06</v>
      </c>
      <c r="D9" s="48">
        <f t="shared" si="0"/>
        <v>1543397.06</v>
      </c>
      <c r="E9" s="48">
        <f t="shared" si="0"/>
        <v>30000</v>
      </c>
      <c r="F9" s="48">
        <f t="shared" si="0"/>
        <v>8382108.5300000003</v>
      </c>
      <c r="G9" s="48">
        <f t="shared" si="0"/>
        <v>7100264.8599999994</v>
      </c>
      <c r="H9" s="48">
        <f t="shared" si="0"/>
        <v>1281843.67</v>
      </c>
      <c r="I9" s="48">
        <f t="shared" si="0"/>
        <v>1311843.67</v>
      </c>
    </row>
    <row r="10" spans="1:9" x14ac:dyDescent="0.2">
      <c r="B10" s="39"/>
    </row>
    <row r="11" spans="1:9" x14ac:dyDescent="0.2">
      <c r="B11" s="39"/>
    </row>
    <row r="12" spans="1:9" ht="15.75" x14ac:dyDescent="0.25">
      <c r="A12" s="38" t="s">
        <v>21</v>
      </c>
      <c r="B12" s="39"/>
    </row>
    <row r="13" spans="1:9" x14ac:dyDescent="0.2">
      <c r="B13" s="39"/>
    </row>
    <row r="14" spans="1:9" x14ac:dyDescent="0.2">
      <c r="A14" s="3" t="s">
        <v>0</v>
      </c>
      <c r="B14" s="41" t="s">
        <v>1</v>
      </c>
      <c r="C14" s="3" t="s">
        <v>22</v>
      </c>
      <c r="D14" s="3" t="s">
        <v>25</v>
      </c>
      <c r="E14" s="3" t="s">
        <v>32</v>
      </c>
      <c r="F14" s="3" t="s">
        <v>29</v>
      </c>
      <c r="G14" s="3" t="s">
        <v>26</v>
      </c>
      <c r="H14" s="3" t="s">
        <v>33</v>
      </c>
      <c r="I14" s="7" t="s">
        <v>34</v>
      </c>
    </row>
    <row r="15" spans="1:9" x14ac:dyDescent="0.2">
      <c r="A15" s="9">
        <v>1</v>
      </c>
      <c r="B15" s="42" t="s">
        <v>35</v>
      </c>
      <c r="C15" s="43">
        <v>429302.22</v>
      </c>
      <c r="D15" s="43">
        <v>411327.91</v>
      </c>
      <c r="E15" s="43">
        <v>8943.57</v>
      </c>
      <c r="F15" s="43">
        <v>5968996.6100000003</v>
      </c>
      <c r="G15" s="43">
        <v>5614569.1500000004</v>
      </c>
      <c r="H15" s="43">
        <v>354427.46</v>
      </c>
      <c r="I15" s="43">
        <v>363371.03</v>
      </c>
    </row>
    <row r="16" spans="1:9" x14ac:dyDescent="0.2">
      <c r="A16" s="12">
        <v>2</v>
      </c>
      <c r="B16" s="44" t="s">
        <v>36</v>
      </c>
      <c r="C16" s="45">
        <v>16499.12</v>
      </c>
      <c r="D16" s="45">
        <v>16108.92</v>
      </c>
      <c r="E16" s="45">
        <v>390.2</v>
      </c>
      <c r="F16" s="45">
        <v>130980.75</v>
      </c>
      <c r="G16" s="45">
        <v>114502.74</v>
      </c>
      <c r="H16" s="45">
        <v>16478.009999999998</v>
      </c>
      <c r="I16" s="45">
        <v>16868.21</v>
      </c>
    </row>
    <row r="17" spans="1:9" x14ac:dyDescent="0.2">
      <c r="A17" s="15">
        <v>7</v>
      </c>
      <c r="B17" s="37" t="s">
        <v>37</v>
      </c>
      <c r="C17" s="46">
        <v>2223.25</v>
      </c>
      <c r="D17" s="46">
        <v>2223.25</v>
      </c>
      <c r="E17" s="46">
        <v>0</v>
      </c>
      <c r="F17" s="46">
        <v>1696510.24</v>
      </c>
      <c r="G17" s="46">
        <v>1695460.72</v>
      </c>
      <c r="H17" s="46">
        <v>1049.52</v>
      </c>
      <c r="I17" s="46">
        <v>1049.52</v>
      </c>
    </row>
    <row r="18" spans="1:9" x14ac:dyDescent="0.2">
      <c r="A18" s="32"/>
      <c r="B18" s="49" t="s">
        <v>38</v>
      </c>
      <c r="C18" s="50">
        <f>SUM(C15:C17)</f>
        <v>448024.58999999997</v>
      </c>
      <c r="D18" s="50">
        <f t="shared" ref="D18:I18" si="1">SUM(D15:D17)</f>
        <v>429660.07999999996</v>
      </c>
      <c r="E18" s="50">
        <f t="shared" si="1"/>
        <v>9333.77</v>
      </c>
      <c r="F18" s="50">
        <f t="shared" si="1"/>
        <v>7796487.6000000006</v>
      </c>
      <c r="G18" s="50">
        <f t="shared" si="1"/>
        <v>7424532.6100000003</v>
      </c>
      <c r="H18" s="50">
        <f t="shared" si="1"/>
        <v>371954.99000000005</v>
      </c>
      <c r="I18" s="50">
        <f t="shared" si="1"/>
        <v>381288.76000000007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Esportazione dati</vt:lpstr>
      <vt:lpstr>Foglio2</vt:lpstr>
      <vt:lpstr>Foglio1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</dc:creator>
  <cp:lastModifiedBy>Tallarico</cp:lastModifiedBy>
  <dcterms:created xsi:type="dcterms:W3CDTF">2019-04-16T10:27:45Z</dcterms:created>
  <dcterms:modified xsi:type="dcterms:W3CDTF">2019-05-22T10:26:49Z</dcterms:modified>
</cp:coreProperties>
</file>