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AMMINISTRAZIONE\BILANCIO\RENDICONTO 2023\Bilancio per sito\"/>
    </mc:Choice>
  </mc:AlternateContent>
  <bookViews>
    <workbookView xWindow="0" yWindow="48" windowWidth="19152" windowHeight="11832"/>
  </bookViews>
  <sheets>
    <sheet name="Esportazione dati" sheetId="1" r:id="rId1"/>
    <sheet name="Foglio2" sheetId="2" r:id="rId2"/>
  </sheets>
  <calcPr calcId="162913"/>
</workbook>
</file>

<file path=xl/calcChain.xml><?xml version="1.0" encoding="utf-8"?>
<calcChain xmlns="http://schemas.openxmlformats.org/spreadsheetml/2006/main">
  <c r="F22" i="2" l="1"/>
  <c r="E22" i="2"/>
  <c r="D22" i="2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D12" i="2" l="1"/>
  <c r="E12" i="2"/>
  <c r="F12" i="2"/>
  <c r="G12" i="2"/>
  <c r="H12" i="2"/>
  <c r="C12" i="2"/>
  <c r="H22" i="2" l="1"/>
  <c r="G22" i="2"/>
  <c r="C22" i="2"/>
  <c r="I22" i="2" l="1"/>
  <c r="I12" i="2"/>
</calcChain>
</file>

<file path=xl/sharedStrings.xml><?xml version="1.0" encoding="utf-8"?>
<sst xmlns="http://schemas.openxmlformats.org/spreadsheetml/2006/main" count="77" uniqueCount="42">
  <si>
    <t>TITOLO</t>
  </si>
  <si>
    <t>DESCRIZIONE</t>
  </si>
  <si>
    <t>RES_ATTIVI</t>
  </si>
  <si>
    <t>PREV_COMP</t>
  </si>
  <si>
    <t>PREV_CASSA</t>
  </si>
  <si>
    <t>RISC_RES</t>
  </si>
  <si>
    <t>RISC_COM</t>
  </si>
  <si>
    <t>TOT_RISC</t>
  </si>
  <si>
    <t>RIACC_RES</t>
  </si>
  <si>
    <t>ACCERTAM</t>
  </si>
  <si>
    <t>MAG_MIN_ENTRATE_CASSA</t>
  </si>
  <si>
    <t>MAG_MIN_ENTRATE_COMP</t>
  </si>
  <si>
    <t>RES_ATTIVI_PREC</t>
  </si>
  <si>
    <t>RES_ATTIVI_COM</t>
  </si>
  <si>
    <t>TOT_RES_ATTIVI</t>
  </si>
  <si>
    <t>TRASFERIMENTI CORRENTI</t>
  </si>
  <si>
    <t>ENTRATE EXTRATRIBUTARIE</t>
  </si>
  <si>
    <t>ENTRATE IN CONTO CAPITALE</t>
  </si>
  <si>
    <t>ACCENSIONE PRESTITI</t>
  </si>
  <si>
    <t>ENTRATE PER CONTO TERZI E PARTITE DI GIRO</t>
  </si>
  <si>
    <t>ENTRATA</t>
  </si>
  <si>
    <t>SPESA</t>
  </si>
  <si>
    <t>RES_PASSIVI</t>
  </si>
  <si>
    <t>PREV_DEF_COM</t>
  </si>
  <si>
    <t>PREV_DEF_CASSA</t>
  </si>
  <si>
    <t>PAGAM_RES</t>
  </si>
  <si>
    <t>PAGAM_COM</t>
  </si>
  <si>
    <t>PAGAM_TOT</t>
  </si>
  <si>
    <t>RIAC_RES</t>
  </si>
  <si>
    <t>IMPEGNI</t>
  </si>
  <si>
    <t>FPV</t>
  </si>
  <si>
    <t>ECONOMIE_COM</t>
  </si>
  <si>
    <t>RES_PASS_PREC</t>
  </si>
  <si>
    <t>RES_PASS_COM</t>
  </si>
  <si>
    <t>TOT_RES_PASSIVI</t>
  </si>
  <si>
    <t>SPESE CORRENTI</t>
  </si>
  <si>
    <t>SPESE IN CONTO CAPITALE</t>
  </si>
  <si>
    <t>USCITE PER CONTO TERZI E PARTITE DI GIRO</t>
  </si>
  <si>
    <t>TOTALI COLONNA</t>
  </si>
  <si>
    <t>ANTICIPAZIONI DA ISTITUTO TESORIERE/CASSIERE</t>
  </si>
  <si>
    <t>CHIUSURA ANTICIPAZIONI RICEVUTE DA ISTITUTO TESORIERE/CASSIERE</t>
  </si>
  <si>
    <t>CONTO CONSUNTIVO ESERCIZIO 2023 (Dati estraibili)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</si>
</sst>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0" xfId="0" applyAlignment="1">
      <alignment horizontal="justify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/>
    <xf numFmtId="4" fontId="0" fillId="0" borderId="0" xfId="0" applyNumberFormat="1"/>
    <xf numFmtId="0" fontId="2" fillId="0" borderId="2" xfId="0" applyFont="1" applyFill="1" applyBorder="1" applyAlignment="1">
      <alignment horizontal="justify" wrapText="1"/>
    </xf>
    <xf numFmtId="1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justify" wrapText="1"/>
    </xf>
    <xf numFmtId="1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justify" wrapText="1"/>
    </xf>
    <xf numFmtId="4" fontId="1" fillId="0" borderId="2" xfId="0" applyNumberFormat="1" applyFont="1" applyBorder="1"/>
    <xf numFmtId="0" fontId="0" fillId="0" borderId="0" xfId="0"/>
    <xf numFmtId="4" fontId="0" fillId="0" borderId="0" xfId="0" applyNumberFormat="1"/>
    <xf numFmtId="49" fontId="1" fillId="0" borderId="1" xfId="0" applyNumberFormat="1" applyFont="1" applyBorder="1" applyAlignment="1">
      <alignment horizontal="justify" wrapText="1"/>
    </xf>
    <xf numFmtId="1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justify" vertical="top" wrapText="1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justify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1" borderId="1" xfId="0" applyFont="1" applyFill="1" applyBorder="1" applyAlignment="1">
      <alignment horizontal="center" vertical="top"/>
    </xf>
    <xf numFmtId="0" fontId="2" fillId="1" borderId="1" xfId="0" applyFont="1" applyFill="1" applyBorder="1" applyAlignment="1">
      <alignment horizontal="justify" vertical="top" wrapText="1"/>
    </xf>
    <xf numFmtId="0" fontId="2" fillId="1" borderId="2" xfId="0" applyFont="1" applyFill="1" applyBorder="1" applyAlignment="1">
      <alignment horizontal="center" vertical="top"/>
    </xf>
    <xf numFmtId="4" fontId="0" fillId="0" borderId="0" xfId="0" applyNumberFormat="1" applyAlignment="1">
      <alignment vertical="top"/>
    </xf>
    <xf numFmtId="1" fontId="0" fillId="0" borderId="2" xfId="0" applyNumberFormat="1" applyBorder="1" applyAlignment="1">
      <alignment horizontal="right" vertical="top"/>
    </xf>
    <xf numFmtId="49" fontId="0" fillId="0" borderId="2" xfId="0" applyNumberFormat="1" applyBorder="1" applyAlignment="1">
      <alignment horizontal="justify" vertical="top" wrapText="1"/>
    </xf>
    <xf numFmtId="4" fontId="0" fillId="0" borderId="2" xfId="0" applyNumberFormat="1" applyBorder="1" applyAlignment="1">
      <alignment vertical="top"/>
    </xf>
    <xf numFmtId="1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justify" wrapText="1"/>
    </xf>
    <xf numFmtId="4" fontId="1" fillId="0" borderId="0" xfId="0" applyNumberFormat="1" applyFont="1" applyBorder="1"/>
  </cellXfs>
  <cellStyles count="1">
    <cellStyle name="Normale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ENTRATA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Foglio2!$B$6</c:f>
              <c:strCache>
                <c:ptCount val="1"/>
                <c:pt idx="0">
                  <c:v>TRASFERIMENTI CORRENTI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Foglio2!$C$6:$H$6</c:f>
              <c:numCache>
                <c:formatCode>#,##0.00</c:formatCode>
                <c:ptCount val="6"/>
                <c:pt idx="0">
                  <c:v>2148047.63</c:v>
                </c:pt>
                <c:pt idx="1">
                  <c:v>1249629.9099999999</c:v>
                </c:pt>
                <c:pt idx="2">
                  <c:v>570523.66</c:v>
                </c:pt>
                <c:pt idx="3">
                  <c:v>6625109.3099999996</c:v>
                </c:pt>
                <c:pt idx="4">
                  <c:v>4414027.87</c:v>
                </c:pt>
                <c:pt idx="5">
                  <c:v>2211081.44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9-4F7A-A694-469399AED88B}"/>
            </c:ext>
          </c:extLst>
        </c:ser>
        <c:ser>
          <c:idx val="1"/>
          <c:order val="1"/>
          <c:tx>
            <c:strRef>
              <c:f>Foglio2!$B$7</c:f>
              <c:strCache>
                <c:ptCount val="1"/>
                <c:pt idx="0">
                  <c:v>ENTRATE EXTRATRIBUTARIE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Foglio2!$C$7:$H$7</c:f>
              <c:numCache>
                <c:formatCode>#,##0.00</c:formatCode>
                <c:ptCount val="6"/>
                <c:pt idx="0">
                  <c:v>1524992.27</c:v>
                </c:pt>
                <c:pt idx="1">
                  <c:v>907809.29</c:v>
                </c:pt>
                <c:pt idx="2">
                  <c:v>611051.82999999996</c:v>
                </c:pt>
                <c:pt idx="3">
                  <c:v>1264228.82</c:v>
                </c:pt>
                <c:pt idx="4">
                  <c:v>862574.42</c:v>
                </c:pt>
                <c:pt idx="5">
                  <c:v>401654.4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9-4F7A-A694-469399AED88B}"/>
            </c:ext>
          </c:extLst>
        </c:ser>
        <c:ser>
          <c:idx val="2"/>
          <c:order val="2"/>
          <c:tx>
            <c:strRef>
              <c:f>Foglio2!$B$8</c:f>
              <c:strCache>
                <c:ptCount val="1"/>
                <c:pt idx="0">
                  <c:v>ENTRATE IN CONTO CAPITALE</c:v>
                </c:pt>
              </c:strCache>
            </c:strRef>
          </c:tx>
          <c:invertIfNegative val="0"/>
          <c:cat>
            <c:strRef>
              <c:f>Foglio2!$C$5:$H$5</c:f>
              <c:strCache>
                <c:ptCount val="6"/>
                <c:pt idx="0">
                  <c:v>RES_ATTIVI</c:v>
                </c:pt>
                <c:pt idx="1">
                  <c:v>RISC_RES</c:v>
                </c:pt>
                <c:pt idx="2">
                  <c:v>RES_ATTIVI_PREC</c:v>
                </c:pt>
                <c:pt idx="3">
                  <c:v>ACCERTAM</c:v>
                </c:pt>
                <c:pt idx="4">
                  <c:v>RISC_COM</c:v>
                </c:pt>
                <c:pt idx="5">
                  <c:v>RES_ATTIVI_COM</c:v>
                </c:pt>
              </c:strCache>
            </c:strRef>
          </c:cat>
          <c:val>
            <c:numRef>
              <c:f>Foglio2!$C$8:$H$8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900</c:v>
                </c:pt>
                <c:pt idx="4">
                  <c:v>900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89-4F7A-A694-469399AED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48871040"/>
        <c:axId val="149162624"/>
      </c:barChart>
      <c:catAx>
        <c:axId val="148871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9162624"/>
        <c:crosses val="autoZero"/>
        <c:auto val="1"/>
        <c:lblAlgn val="ctr"/>
        <c:lblOffset val="100"/>
        <c:noMultiLvlLbl val="0"/>
      </c:catAx>
      <c:valAx>
        <c:axId val="14916262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48871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SPESA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Foglio2!$B$18</c:f>
              <c:strCache>
                <c:ptCount val="1"/>
                <c:pt idx="0">
                  <c:v>SPESE CORRENTI</c:v>
                </c:pt>
              </c:strCache>
            </c:strRef>
          </c:tx>
          <c:invertIfNegative val="0"/>
          <c:cat>
            <c:strRef>
              <c:f>Foglio2!$C$17:$H$17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Foglio2!$C$18:$H$18</c:f>
              <c:numCache>
                <c:formatCode>#,##0.00</c:formatCode>
                <c:ptCount val="6"/>
                <c:pt idx="0">
                  <c:v>1026498.92</c:v>
                </c:pt>
                <c:pt idx="1">
                  <c:v>770246.33</c:v>
                </c:pt>
                <c:pt idx="2">
                  <c:v>143373.29999999999</c:v>
                </c:pt>
                <c:pt idx="3">
                  <c:v>8933464.2799999993</c:v>
                </c:pt>
                <c:pt idx="4">
                  <c:v>6817288.21</c:v>
                </c:pt>
                <c:pt idx="5">
                  <c:v>2116176.0699999998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915-98B6-1CC048E7BF2A}"/>
            </c:ext>
          </c:extLst>
        </c:ser>
        <c:ser>
          <c:idx val="1"/>
          <c:order val="1"/>
          <c:tx>
            <c:strRef>
              <c:f>Foglio2!$B$19</c:f>
              <c:strCache>
                <c:ptCount val="1"/>
                <c:pt idx="0">
                  <c:v>SPESE IN CONTO CAPITALE</c:v>
                </c:pt>
              </c:strCache>
            </c:strRef>
          </c:tx>
          <c:invertIfNegative val="0"/>
          <c:cat>
            <c:strRef>
              <c:f>Foglio2!$C$17:$H$17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Foglio2!$C$19:$H$19</c:f>
              <c:numCache>
                <c:formatCode>#,##0.00</c:formatCode>
                <c:ptCount val="6"/>
                <c:pt idx="0">
                  <c:v>2560.1999999999998</c:v>
                </c:pt>
                <c:pt idx="1">
                  <c:v>2000</c:v>
                </c:pt>
                <c:pt idx="2">
                  <c:v>480.2</c:v>
                </c:pt>
                <c:pt idx="3">
                  <c:v>28460.28</c:v>
                </c:pt>
                <c:pt idx="4">
                  <c:v>21624.45</c:v>
                </c:pt>
                <c:pt idx="5">
                  <c:v>6835.83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D-4915-98B6-1CC048E7BF2A}"/>
            </c:ext>
          </c:extLst>
        </c:ser>
        <c:ser>
          <c:idx val="2"/>
          <c:order val="2"/>
          <c:tx>
            <c:strRef>
              <c:f>Foglio2!$B$21</c:f>
              <c:strCache>
                <c:ptCount val="1"/>
                <c:pt idx="0">
                  <c:v>USCITE PER CONTO TERZI E PARTITE DI GIRO</c:v>
                </c:pt>
              </c:strCache>
            </c:strRef>
          </c:tx>
          <c:invertIfNegative val="0"/>
          <c:cat>
            <c:strRef>
              <c:f>Foglio2!$C$17:$H$17</c:f>
              <c:strCache>
                <c:ptCount val="6"/>
                <c:pt idx="0">
                  <c:v>RES_PASSIVI</c:v>
                </c:pt>
                <c:pt idx="1">
                  <c:v>PAGAM_RES</c:v>
                </c:pt>
                <c:pt idx="2">
                  <c:v>RES_PASS_PREC</c:v>
                </c:pt>
                <c:pt idx="3">
                  <c:v>IMPEGNI</c:v>
                </c:pt>
                <c:pt idx="4">
                  <c:v>PAGAM_COM</c:v>
                </c:pt>
                <c:pt idx="5">
                  <c:v>RES_PASS_COM</c:v>
                </c:pt>
              </c:strCache>
            </c:strRef>
          </c:cat>
          <c:val>
            <c:numRef>
              <c:f>Foglio2!$C$21:$H$21</c:f>
              <c:numCache>
                <c:formatCode>#,##0.00</c:formatCode>
                <c:ptCount val="6"/>
                <c:pt idx="0">
                  <c:v>3284.93</c:v>
                </c:pt>
                <c:pt idx="1">
                  <c:v>3284.93</c:v>
                </c:pt>
                <c:pt idx="2">
                  <c:v>0</c:v>
                </c:pt>
                <c:pt idx="3">
                  <c:v>1724819.57</c:v>
                </c:pt>
                <c:pt idx="4">
                  <c:v>1723405.57</c:v>
                </c:pt>
                <c:pt idx="5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D-4915-98B6-1CC048E7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5894400"/>
        <c:axId val="165920768"/>
      </c:barChart>
      <c:catAx>
        <c:axId val="16589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920768"/>
        <c:crosses val="autoZero"/>
        <c:auto val="1"/>
        <c:lblAlgn val="ctr"/>
        <c:lblOffset val="100"/>
        <c:noMultiLvlLbl val="0"/>
      </c:catAx>
      <c:valAx>
        <c:axId val="1659207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65894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23</xdr:row>
      <xdr:rowOff>142874</xdr:rowOff>
    </xdr:from>
    <xdr:to>
      <xdr:col>6</xdr:col>
      <xdr:colOff>38099</xdr:colOff>
      <xdr:row>52</xdr:row>
      <xdr:rowOff>66674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24</xdr:row>
      <xdr:rowOff>0</xdr:rowOff>
    </xdr:from>
    <xdr:to>
      <xdr:col>13</xdr:col>
      <xdr:colOff>104775</xdr:colOff>
      <xdr:row>52</xdr:row>
      <xdr:rowOff>66675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120" zoomScaleNormal="120" workbookViewId="0">
      <selection activeCell="F30" sqref="F30"/>
    </sheetView>
  </sheetViews>
  <sheetFormatPr defaultRowHeight="10.199999999999999" x14ac:dyDescent="0.2"/>
  <cols>
    <col min="1" max="1" width="7.140625" style="18" bestFit="1" customWidth="1"/>
    <col min="2" max="2" width="35.42578125" style="19" bestFit="1" customWidth="1"/>
    <col min="3" max="3" width="11.7109375" style="18" bestFit="1" customWidth="1"/>
    <col min="4" max="4" width="14.28515625" style="18" bestFit="1" customWidth="1"/>
    <col min="5" max="5" width="15.42578125" style="18" bestFit="1" customWidth="1"/>
    <col min="6" max="8" width="11.7109375" style="18" bestFit="1" customWidth="1"/>
    <col min="9" max="9" width="13.42578125" style="18" customWidth="1"/>
    <col min="10" max="10" width="11.7109375" style="18" bestFit="1" customWidth="1"/>
    <col min="11" max="11" width="23.85546875" style="18" bestFit="1" customWidth="1"/>
    <col min="12" max="12" width="23.7109375" style="18" bestFit="1" customWidth="1"/>
    <col min="13" max="14" width="15.140625" style="18" bestFit="1" customWidth="1"/>
    <col min="15" max="15" width="14.140625" style="18" bestFit="1" customWidth="1"/>
    <col min="16" max="16384" width="9.140625" style="18"/>
  </cols>
  <sheetData>
    <row r="1" spans="1:15" ht="18" x14ac:dyDescent="0.2">
      <c r="F1" s="20" t="s">
        <v>41</v>
      </c>
    </row>
    <row r="2" spans="1:15" ht="15.6" x14ac:dyDescent="0.2">
      <c r="A2" s="21" t="s">
        <v>20</v>
      </c>
    </row>
    <row r="4" spans="1:15" x14ac:dyDescent="0.2">
      <c r="A4" s="22" t="s">
        <v>0</v>
      </c>
      <c r="B4" s="23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4" t="s">
        <v>14</v>
      </c>
    </row>
    <row r="5" spans="1:15" x14ac:dyDescent="0.2">
      <c r="A5" s="26">
        <v>2</v>
      </c>
      <c r="B5" s="27" t="s">
        <v>15</v>
      </c>
      <c r="C5" s="28">
        <v>2148047.63</v>
      </c>
      <c r="D5" s="28">
        <v>6715902.7400000002</v>
      </c>
      <c r="E5" s="28">
        <v>8863950.3699999992</v>
      </c>
      <c r="F5" s="28">
        <v>1249629.9099999999</v>
      </c>
      <c r="G5" s="28">
        <v>4414027.87</v>
      </c>
      <c r="H5" s="28">
        <v>5663657.7800000003</v>
      </c>
      <c r="I5" s="28">
        <v>-327894.06</v>
      </c>
      <c r="J5" s="28">
        <v>6625109.3099999996</v>
      </c>
      <c r="K5" s="28">
        <v>-3200292.59</v>
      </c>
      <c r="L5" s="28">
        <v>-90793.43</v>
      </c>
      <c r="M5" s="28">
        <v>570523.66</v>
      </c>
      <c r="N5" s="28">
        <v>2211081.44</v>
      </c>
      <c r="O5" s="28">
        <v>2781605.1</v>
      </c>
    </row>
    <row r="6" spans="1:15" x14ac:dyDescent="0.2">
      <c r="A6" s="26">
        <v>3</v>
      </c>
      <c r="B6" s="27" t="s">
        <v>16</v>
      </c>
      <c r="C6" s="28">
        <v>1524992.27</v>
      </c>
      <c r="D6" s="28">
        <v>1538460.42</v>
      </c>
      <c r="E6" s="28">
        <v>3063452.69</v>
      </c>
      <c r="F6" s="28">
        <v>907809.29</v>
      </c>
      <c r="G6" s="28">
        <v>862574.42</v>
      </c>
      <c r="H6" s="28">
        <v>1770383.71</v>
      </c>
      <c r="I6" s="28">
        <v>-6131.15</v>
      </c>
      <c r="J6" s="28">
        <v>1264228.82</v>
      </c>
      <c r="K6" s="28">
        <v>-1293068.98</v>
      </c>
      <c r="L6" s="28">
        <v>-274231.59999999998</v>
      </c>
      <c r="M6" s="28">
        <v>611051.82999999996</v>
      </c>
      <c r="N6" s="28">
        <v>401654.4</v>
      </c>
      <c r="O6" s="28">
        <v>1012706.23</v>
      </c>
    </row>
    <row r="7" spans="1:15" x14ac:dyDescent="0.2">
      <c r="A7" s="26">
        <v>4</v>
      </c>
      <c r="B7" s="27" t="s">
        <v>17</v>
      </c>
      <c r="C7" s="28">
        <v>0</v>
      </c>
      <c r="D7" s="28">
        <v>1000</v>
      </c>
      <c r="E7" s="28">
        <v>1000</v>
      </c>
      <c r="F7" s="28">
        <v>0</v>
      </c>
      <c r="G7" s="28">
        <v>900</v>
      </c>
      <c r="H7" s="28">
        <v>900</v>
      </c>
      <c r="I7" s="28">
        <v>0</v>
      </c>
      <c r="J7" s="28">
        <v>900</v>
      </c>
      <c r="K7" s="28">
        <v>-100</v>
      </c>
      <c r="L7" s="28">
        <v>-100</v>
      </c>
      <c r="M7" s="28">
        <v>0</v>
      </c>
      <c r="N7" s="28">
        <v>0</v>
      </c>
      <c r="O7" s="28">
        <v>0</v>
      </c>
    </row>
    <row r="8" spans="1:15" x14ac:dyDescent="0.2">
      <c r="A8" s="26">
        <v>6</v>
      </c>
      <c r="B8" s="27" t="s">
        <v>18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5" ht="20.399999999999999" x14ac:dyDescent="0.2">
      <c r="A9" s="26">
        <v>7</v>
      </c>
      <c r="B9" s="27" t="s">
        <v>39</v>
      </c>
      <c r="C9" s="28">
        <v>0</v>
      </c>
      <c r="D9" s="28">
        <v>500000</v>
      </c>
      <c r="E9" s="28">
        <v>500000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-500000</v>
      </c>
      <c r="L9" s="28">
        <v>-500000</v>
      </c>
      <c r="M9" s="28">
        <v>0</v>
      </c>
      <c r="N9" s="28">
        <v>0</v>
      </c>
      <c r="O9" s="28">
        <v>0</v>
      </c>
    </row>
    <row r="10" spans="1:15" ht="20.399999999999999" x14ac:dyDescent="0.2">
      <c r="A10" s="26">
        <v>9</v>
      </c>
      <c r="B10" s="27" t="s">
        <v>19</v>
      </c>
      <c r="C10" s="28">
        <v>32.340000000000003</v>
      </c>
      <c r="D10" s="28">
        <v>2062680</v>
      </c>
      <c r="E10" s="28">
        <v>2062712.34</v>
      </c>
      <c r="F10" s="28">
        <v>32.340000000000003</v>
      </c>
      <c r="G10" s="28">
        <v>1724557.67</v>
      </c>
      <c r="H10" s="28">
        <v>1724590.01</v>
      </c>
      <c r="I10" s="28">
        <v>0</v>
      </c>
      <c r="J10" s="28">
        <v>1724819.57</v>
      </c>
      <c r="K10" s="28">
        <v>-338122.33</v>
      </c>
      <c r="L10" s="28">
        <v>-337860.43</v>
      </c>
      <c r="M10" s="28">
        <v>0</v>
      </c>
      <c r="N10" s="28">
        <v>261.89999999999998</v>
      </c>
      <c r="O10" s="28">
        <v>261.89999999999998</v>
      </c>
    </row>
    <row r="11" spans="1:15" s="17" customFormat="1" x14ac:dyDescent="0.2">
      <c r="A11" s="9"/>
      <c r="B11" s="10" t="s">
        <v>38</v>
      </c>
      <c r="C11" s="11">
        <f>SUM(C5:C10)</f>
        <v>3673072.2399999998</v>
      </c>
      <c r="D11" s="11">
        <f t="shared" ref="D11:N11" si="0">SUM(D5:D10)</f>
        <v>10818043.16</v>
      </c>
      <c r="E11" s="11">
        <f t="shared" si="0"/>
        <v>14491115.399999999</v>
      </c>
      <c r="F11" s="11">
        <f t="shared" si="0"/>
        <v>2157471.54</v>
      </c>
      <c r="G11" s="11">
        <f t="shared" si="0"/>
        <v>7002059.96</v>
      </c>
      <c r="H11" s="11">
        <f t="shared" si="0"/>
        <v>9159531.5</v>
      </c>
      <c r="I11" s="11">
        <f t="shared" si="0"/>
        <v>-334025.21000000002</v>
      </c>
      <c r="J11" s="11">
        <f t="shared" si="0"/>
        <v>9615057.6999999993</v>
      </c>
      <c r="K11" s="11">
        <f t="shared" si="0"/>
        <v>-5331583.9000000004</v>
      </c>
      <c r="L11" s="11">
        <f t="shared" si="0"/>
        <v>-1202985.46</v>
      </c>
      <c r="M11" s="11">
        <f t="shared" si="0"/>
        <v>1181575.49</v>
      </c>
      <c r="N11" s="11">
        <f t="shared" si="0"/>
        <v>2612997.7399999998</v>
      </c>
      <c r="O11" s="11">
        <f>SUM(O5:O10)</f>
        <v>3794573.23</v>
      </c>
    </row>
    <row r="12" spans="1:15" s="17" customFormat="1" x14ac:dyDescent="0.2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17" customFormat="1" x14ac:dyDescent="0.2">
      <c r="A13" s="29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ht="15.6" x14ac:dyDescent="0.2">
      <c r="A14" s="21" t="s">
        <v>21</v>
      </c>
    </row>
    <row r="16" spans="1:15" x14ac:dyDescent="0.2">
      <c r="A16" s="22" t="s">
        <v>0</v>
      </c>
      <c r="B16" s="23" t="s">
        <v>1</v>
      </c>
      <c r="C16" s="22" t="s">
        <v>22</v>
      </c>
      <c r="D16" s="22" t="s">
        <v>23</v>
      </c>
      <c r="E16" s="22" t="s">
        <v>24</v>
      </c>
      <c r="F16" s="22" t="s">
        <v>25</v>
      </c>
      <c r="G16" s="22" t="s">
        <v>26</v>
      </c>
      <c r="H16" s="22" t="s">
        <v>27</v>
      </c>
      <c r="I16" s="22" t="s">
        <v>28</v>
      </c>
      <c r="J16" s="22" t="s">
        <v>29</v>
      </c>
      <c r="K16" s="22" t="s">
        <v>30</v>
      </c>
      <c r="L16" s="22" t="s">
        <v>31</v>
      </c>
      <c r="M16" s="22" t="s">
        <v>32</v>
      </c>
      <c r="N16" s="22" t="s">
        <v>33</v>
      </c>
      <c r="O16" s="24" t="s">
        <v>34</v>
      </c>
    </row>
    <row r="17" spans="1:15" x14ac:dyDescent="0.2">
      <c r="A17" s="26">
        <v>1</v>
      </c>
      <c r="B17" s="27" t="s">
        <v>35</v>
      </c>
      <c r="C17" s="28">
        <v>1026498.92</v>
      </c>
      <c r="D17" s="28">
        <v>10925016.060000001</v>
      </c>
      <c r="E17" s="28">
        <v>11951514.98</v>
      </c>
      <c r="F17" s="28">
        <v>770246.33</v>
      </c>
      <c r="G17" s="28">
        <v>6817288.21</v>
      </c>
      <c r="H17" s="28">
        <v>7587534.54</v>
      </c>
      <c r="I17" s="28">
        <v>112879.29</v>
      </c>
      <c r="J17" s="28">
        <v>8933464.2799999993</v>
      </c>
      <c r="K17" s="28">
        <v>1000450.65</v>
      </c>
      <c r="L17" s="28">
        <v>991101.13</v>
      </c>
      <c r="M17" s="28">
        <v>143373.29999999999</v>
      </c>
      <c r="N17" s="28">
        <v>2116176.0699999998</v>
      </c>
      <c r="O17" s="28">
        <v>2259549.37</v>
      </c>
    </row>
    <row r="18" spans="1:15" x14ac:dyDescent="0.2">
      <c r="A18" s="26">
        <v>2</v>
      </c>
      <c r="B18" s="27" t="s">
        <v>36</v>
      </c>
      <c r="C18" s="28">
        <v>2560.1999999999998</v>
      </c>
      <c r="D18" s="28">
        <v>53000</v>
      </c>
      <c r="E18" s="28">
        <v>55560.2</v>
      </c>
      <c r="F18" s="28">
        <v>2000</v>
      </c>
      <c r="G18" s="28">
        <v>21624.45</v>
      </c>
      <c r="H18" s="28">
        <v>23624.45</v>
      </c>
      <c r="I18" s="28">
        <v>80</v>
      </c>
      <c r="J18" s="28">
        <v>28460.28</v>
      </c>
      <c r="K18" s="28">
        <v>0</v>
      </c>
      <c r="L18" s="28">
        <v>24539.72</v>
      </c>
      <c r="M18" s="28">
        <v>480.2</v>
      </c>
      <c r="N18" s="28">
        <v>6835.83</v>
      </c>
      <c r="O18" s="28">
        <v>7316.03</v>
      </c>
    </row>
    <row r="19" spans="1:15" ht="20.399999999999999" x14ac:dyDescent="0.2">
      <c r="A19" s="26">
        <v>5</v>
      </c>
      <c r="B19" s="27" t="s">
        <v>40</v>
      </c>
      <c r="C19" s="28">
        <v>0</v>
      </c>
      <c r="D19" s="28">
        <v>500000</v>
      </c>
      <c r="E19" s="28">
        <v>500000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500000</v>
      </c>
      <c r="M19" s="28">
        <v>0</v>
      </c>
      <c r="N19" s="28">
        <v>0</v>
      </c>
      <c r="O19" s="28">
        <v>0</v>
      </c>
    </row>
    <row r="20" spans="1:15" x14ac:dyDescent="0.2">
      <c r="A20" s="26">
        <v>7</v>
      </c>
      <c r="B20" s="27" t="s">
        <v>37</v>
      </c>
      <c r="C20" s="28">
        <v>3284.93</v>
      </c>
      <c r="D20" s="28">
        <v>2062680</v>
      </c>
      <c r="E20" s="28">
        <v>2065964.93</v>
      </c>
      <c r="F20" s="28">
        <v>3284.93</v>
      </c>
      <c r="G20" s="28">
        <v>1723405.57</v>
      </c>
      <c r="H20" s="28">
        <v>1726690.5</v>
      </c>
      <c r="I20" s="28">
        <v>0</v>
      </c>
      <c r="J20" s="28">
        <v>1724819.57</v>
      </c>
      <c r="K20" s="28">
        <v>0</v>
      </c>
      <c r="L20" s="28">
        <v>337860.43</v>
      </c>
      <c r="M20" s="28">
        <v>0</v>
      </c>
      <c r="N20" s="28">
        <v>1414</v>
      </c>
      <c r="O20" s="28">
        <v>1414</v>
      </c>
    </row>
    <row r="21" spans="1:15" s="17" customFormat="1" x14ac:dyDescent="0.2">
      <c r="A21" s="9"/>
      <c r="B21" s="10" t="s">
        <v>38</v>
      </c>
      <c r="C21" s="11">
        <f>SUM(C15:C20)</f>
        <v>1032344.05</v>
      </c>
      <c r="D21" s="11">
        <f t="shared" ref="D21:N21" si="1">SUM(D15:D20)</f>
        <v>13540696.060000001</v>
      </c>
      <c r="E21" s="11">
        <f t="shared" si="1"/>
        <v>14573040.109999999</v>
      </c>
      <c r="F21" s="11">
        <f t="shared" si="1"/>
        <v>775531.26</v>
      </c>
      <c r="G21" s="11">
        <f t="shared" si="1"/>
        <v>8562318.2300000004</v>
      </c>
      <c r="H21" s="11">
        <f t="shared" si="1"/>
        <v>9337849.4900000002</v>
      </c>
      <c r="I21" s="11">
        <f t="shared" si="1"/>
        <v>112959.29</v>
      </c>
      <c r="J21" s="11">
        <f t="shared" si="1"/>
        <v>10686744.129999999</v>
      </c>
      <c r="K21" s="11">
        <f t="shared" si="1"/>
        <v>1000450.65</v>
      </c>
      <c r="L21" s="11">
        <f t="shared" si="1"/>
        <v>1853501.28</v>
      </c>
      <c r="M21" s="11">
        <f t="shared" si="1"/>
        <v>143853.5</v>
      </c>
      <c r="N21" s="11">
        <f t="shared" si="1"/>
        <v>2124425.9</v>
      </c>
      <c r="O21" s="11">
        <f>SUM(O15:O20)</f>
        <v>2268279.4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4"/>
  <sheetViews>
    <sheetView workbookViewId="0">
      <selection activeCell="K22" sqref="K22"/>
    </sheetView>
  </sheetViews>
  <sheetFormatPr defaultColWidth="9.28515625" defaultRowHeight="10.199999999999999" x14ac:dyDescent="0.2"/>
  <cols>
    <col min="1" max="1" width="7.140625" style="1" bestFit="1" customWidth="1"/>
    <col min="2" max="2" width="35.42578125" style="2" bestFit="1" customWidth="1"/>
    <col min="3" max="3" width="14.28515625" style="1" customWidth="1"/>
    <col min="4" max="5" width="15.7109375" style="1" customWidth="1"/>
    <col min="6" max="6" width="17.140625" style="1" customWidth="1"/>
    <col min="7" max="8" width="14.85546875" style="1" customWidth="1"/>
    <col min="9" max="9" width="18.42578125" style="1" customWidth="1"/>
    <col min="10" max="10" width="11.7109375" style="1" bestFit="1" customWidth="1"/>
    <col min="11" max="11" width="10" style="1" bestFit="1" customWidth="1"/>
    <col min="12" max="12" width="11.7109375" style="1" bestFit="1" customWidth="1"/>
    <col min="13" max="13" width="23.85546875" style="1" bestFit="1" customWidth="1"/>
    <col min="14" max="14" width="23.7109375" style="1" bestFit="1" customWidth="1"/>
    <col min="15" max="16" width="15.140625" style="1" bestFit="1" customWidth="1"/>
    <col min="17" max="17" width="14.140625" style="1" bestFit="1" customWidth="1"/>
    <col min="18" max="16384" width="9.28515625" style="1"/>
  </cols>
  <sheetData>
    <row r="3" spans="1:13" ht="15.6" x14ac:dyDescent="0.3">
      <c r="A3" s="4" t="s">
        <v>20</v>
      </c>
    </row>
    <row r="5" spans="1:13" x14ac:dyDescent="0.2">
      <c r="A5" s="22" t="s">
        <v>0</v>
      </c>
      <c r="B5" s="23" t="s">
        <v>1</v>
      </c>
      <c r="C5" s="22" t="s">
        <v>2</v>
      </c>
      <c r="D5" s="22" t="s">
        <v>5</v>
      </c>
      <c r="E5" s="22" t="s">
        <v>12</v>
      </c>
      <c r="F5" s="22" t="s">
        <v>9</v>
      </c>
      <c r="G5" s="22" t="s">
        <v>6</v>
      </c>
      <c r="H5" s="22" t="s">
        <v>13</v>
      </c>
      <c r="I5" s="24" t="s">
        <v>14</v>
      </c>
    </row>
    <row r="6" spans="1:13" x14ac:dyDescent="0.2">
      <c r="A6" s="15">
        <v>2</v>
      </c>
      <c r="B6" s="16" t="s">
        <v>15</v>
      </c>
      <c r="C6" s="25">
        <v>2148047.63</v>
      </c>
      <c r="D6" s="25">
        <v>1249629.9099999999</v>
      </c>
      <c r="E6" s="25">
        <v>570523.66</v>
      </c>
      <c r="F6" s="25">
        <v>6625109.3099999996</v>
      </c>
      <c r="G6" s="25">
        <v>4414027.87</v>
      </c>
      <c r="H6" s="25">
        <v>2211081.44</v>
      </c>
      <c r="I6" s="25">
        <v>2781605.1</v>
      </c>
    </row>
    <row r="7" spans="1:13" x14ac:dyDescent="0.2">
      <c r="A7" s="15">
        <v>3</v>
      </c>
      <c r="B7" s="16" t="s">
        <v>16</v>
      </c>
      <c r="C7" s="25">
        <v>1524992.27</v>
      </c>
      <c r="D7" s="25">
        <v>907809.29</v>
      </c>
      <c r="E7" s="25">
        <v>611051.82999999996</v>
      </c>
      <c r="F7" s="25">
        <v>1264228.82</v>
      </c>
      <c r="G7" s="25">
        <v>862574.42</v>
      </c>
      <c r="H7" s="25">
        <v>401654.4</v>
      </c>
      <c r="I7" s="25">
        <v>1012706.23</v>
      </c>
    </row>
    <row r="8" spans="1:13" x14ac:dyDescent="0.2">
      <c r="A8" s="15">
        <v>4</v>
      </c>
      <c r="B8" s="16" t="s">
        <v>17</v>
      </c>
      <c r="C8" s="25">
        <v>0</v>
      </c>
      <c r="D8" s="25">
        <v>0</v>
      </c>
      <c r="E8" s="25">
        <v>0</v>
      </c>
      <c r="F8" s="25">
        <v>900</v>
      </c>
      <c r="G8" s="25">
        <v>900</v>
      </c>
      <c r="H8" s="25">
        <v>0</v>
      </c>
      <c r="I8" s="25">
        <v>0</v>
      </c>
    </row>
    <row r="9" spans="1:13" x14ac:dyDescent="0.2">
      <c r="A9" s="15">
        <v>6</v>
      </c>
      <c r="B9" s="16" t="s">
        <v>18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</row>
    <row r="10" spans="1:13" s="12" customFormat="1" ht="20.399999999999999" x14ac:dyDescent="0.2">
      <c r="A10" s="15">
        <v>7</v>
      </c>
      <c r="B10" s="16" t="s">
        <v>39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</row>
    <row r="11" spans="1:13" ht="20.399999999999999" x14ac:dyDescent="0.2">
      <c r="A11" s="15">
        <v>9</v>
      </c>
      <c r="B11" s="16" t="s">
        <v>19</v>
      </c>
      <c r="C11" s="25">
        <v>32.340000000000003</v>
      </c>
      <c r="D11" s="25">
        <v>32.340000000000003</v>
      </c>
      <c r="E11" s="25">
        <v>0</v>
      </c>
      <c r="F11" s="25">
        <v>1724819.57</v>
      </c>
      <c r="G11" s="25">
        <v>1724557.67</v>
      </c>
      <c r="H11" s="25">
        <v>261.89999999999998</v>
      </c>
      <c r="I11" s="25">
        <v>261.89999999999998</v>
      </c>
    </row>
    <row r="12" spans="1:13" x14ac:dyDescent="0.2">
      <c r="A12" s="9"/>
      <c r="B12" s="14" t="s">
        <v>38</v>
      </c>
      <c r="C12" s="11">
        <f>SUM(C6:C11)</f>
        <v>3673072.2399999998</v>
      </c>
      <c r="D12" s="11">
        <f t="shared" ref="D12:H12" si="0">SUM(D6:D11)</f>
        <v>2157471.54</v>
      </c>
      <c r="E12" s="11">
        <f t="shared" si="0"/>
        <v>1181575.49</v>
      </c>
      <c r="F12" s="11">
        <f t="shared" si="0"/>
        <v>9615057.6999999993</v>
      </c>
      <c r="G12" s="11">
        <f t="shared" si="0"/>
        <v>7002059.96</v>
      </c>
      <c r="H12" s="11">
        <f t="shared" si="0"/>
        <v>2612997.7399999998</v>
      </c>
      <c r="I12" s="11">
        <f>SUM(I6:I11)</f>
        <v>3794573.23</v>
      </c>
      <c r="M12" s="13"/>
    </row>
    <row r="15" spans="1:13" ht="15.6" x14ac:dyDescent="0.3">
      <c r="A15" s="4" t="s">
        <v>21</v>
      </c>
    </row>
    <row r="17" spans="1:9" x14ac:dyDescent="0.2">
      <c r="A17" s="3" t="s">
        <v>0</v>
      </c>
      <c r="B17" s="6" t="s">
        <v>1</v>
      </c>
      <c r="C17" s="22" t="s">
        <v>22</v>
      </c>
      <c r="D17" s="22" t="s">
        <v>25</v>
      </c>
      <c r="E17" s="22" t="s">
        <v>32</v>
      </c>
      <c r="F17" s="22" t="s">
        <v>29</v>
      </c>
      <c r="G17" s="22" t="s">
        <v>26</v>
      </c>
      <c r="H17" s="22" t="s">
        <v>33</v>
      </c>
      <c r="I17" s="24" t="s">
        <v>34</v>
      </c>
    </row>
    <row r="18" spans="1:9" x14ac:dyDescent="0.2">
      <c r="A18" s="7">
        <v>1</v>
      </c>
      <c r="B18" s="8" t="s">
        <v>35</v>
      </c>
      <c r="C18" s="28">
        <v>1026498.92</v>
      </c>
      <c r="D18" s="28">
        <v>770246.33</v>
      </c>
      <c r="E18" s="28">
        <v>143373.29999999999</v>
      </c>
      <c r="F18" s="28">
        <v>8933464.2799999993</v>
      </c>
      <c r="G18" s="28">
        <v>6817288.21</v>
      </c>
      <c r="H18" s="28">
        <v>2116176.0699999998</v>
      </c>
      <c r="I18" s="28">
        <v>2259549.37</v>
      </c>
    </row>
    <row r="19" spans="1:9" x14ac:dyDescent="0.2">
      <c r="A19" s="7">
        <v>2</v>
      </c>
      <c r="B19" s="8" t="s">
        <v>36</v>
      </c>
      <c r="C19" s="28">
        <v>2560.1999999999998</v>
      </c>
      <c r="D19" s="28">
        <v>2000</v>
      </c>
      <c r="E19" s="28">
        <v>480.2</v>
      </c>
      <c r="F19" s="28">
        <v>28460.28</v>
      </c>
      <c r="G19" s="28">
        <v>21624.45</v>
      </c>
      <c r="H19" s="28">
        <v>6835.83</v>
      </c>
      <c r="I19" s="28">
        <v>7316.03</v>
      </c>
    </row>
    <row r="20" spans="1:9" s="12" customFormat="1" ht="20.399999999999999" x14ac:dyDescent="0.2">
      <c r="A20" s="15">
        <v>5</v>
      </c>
      <c r="B20" s="16" t="s">
        <v>40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x14ac:dyDescent="0.2">
      <c r="A21" s="7">
        <v>7</v>
      </c>
      <c r="B21" s="8" t="s">
        <v>37</v>
      </c>
      <c r="C21" s="28">
        <v>3284.93</v>
      </c>
      <c r="D21" s="28">
        <v>3284.93</v>
      </c>
      <c r="E21" s="28">
        <v>0</v>
      </c>
      <c r="F21" s="28">
        <v>1724819.57</v>
      </c>
      <c r="G21" s="28">
        <v>1723405.57</v>
      </c>
      <c r="H21" s="28">
        <v>1414</v>
      </c>
      <c r="I21" s="28">
        <v>1414</v>
      </c>
    </row>
    <row r="22" spans="1:9" x14ac:dyDescent="0.2">
      <c r="A22" s="9"/>
      <c r="B22" s="10" t="s">
        <v>38</v>
      </c>
      <c r="C22" s="11">
        <f>SUM(C18:C21)</f>
        <v>1032344.05</v>
      </c>
      <c r="D22" s="11">
        <f t="shared" ref="D22:F22" si="1">SUM(D16:D21)</f>
        <v>775531.26</v>
      </c>
      <c r="E22" s="11">
        <f t="shared" si="1"/>
        <v>143853.5</v>
      </c>
      <c r="F22" s="11">
        <f t="shared" si="1"/>
        <v>10686744.129999999</v>
      </c>
      <c r="G22" s="11">
        <f t="shared" ref="D22:I22" si="2">SUM(G18:G21)</f>
        <v>8562318.2300000004</v>
      </c>
      <c r="H22" s="11">
        <f t="shared" ref="H22" si="3">SUM(H18:H21)</f>
        <v>2124425.9</v>
      </c>
      <c r="I22" s="11">
        <f t="shared" si="2"/>
        <v>2268279.4</v>
      </c>
    </row>
    <row r="24" spans="1:9" x14ac:dyDescent="0.2">
      <c r="I24" s="5"/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Esportazione dati</vt:lpstr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</dc:creator>
  <cp:lastModifiedBy>Gallice2021</cp:lastModifiedBy>
  <cp:lastPrinted>2024-03-29T10:42:43Z</cp:lastPrinted>
  <dcterms:created xsi:type="dcterms:W3CDTF">2019-04-16T10:27:45Z</dcterms:created>
  <dcterms:modified xsi:type="dcterms:W3CDTF">2024-03-29T10:45:44Z</dcterms:modified>
</cp:coreProperties>
</file>